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658" activeTab="0"/>
  </bookViews>
  <sheets>
    <sheet name="총괄" sheetId="1" r:id="rId1"/>
  </sheets>
  <definedNames>
    <definedName name="_xlnm.Print_Titles" localSheetId="0">'총괄'!$1:$5</definedName>
  </definedNames>
  <calcPr fullCalcOnLoad="1"/>
</workbook>
</file>

<file path=xl/sharedStrings.xml><?xml version="1.0" encoding="utf-8"?>
<sst xmlns="http://schemas.openxmlformats.org/spreadsheetml/2006/main" count="145" uniqueCount="100">
  <si>
    <t>사 업 명</t>
  </si>
  <si>
    <t>사회단체</t>
  </si>
  <si>
    <t>중증장애인콜승합차운영</t>
  </si>
  <si>
    <t>장애인무료급식소운영</t>
  </si>
  <si>
    <t xml:space="preserve"> </t>
  </si>
  <si>
    <t>사회단체</t>
  </si>
  <si>
    <t>소계</t>
  </si>
  <si>
    <t>제11회경기도장애인합창대회</t>
  </si>
  <si>
    <t>시각재활교육비(점자,컴퓨터)지원(시각장애인협회)</t>
  </si>
  <si>
    <t>경기도곰두리교통봉사
협회안성시지부</t>
  </si>
  <si>
    <t>단체명</t>
  </si>
  <si>
    <t>계상
과목</t>
  </si>
  <si>
    <t>2010지원액</t>
  </si>
  <si>
    <t>계</t>
  </si>
  <si>
    <t>국비</t>
  </si>
  <si>
    <t>도비</t>
  </si>
  <si>
    <t>시비</t>
  </si>
  <si>
    <t>소계</t>
  </si>
  <si>
    <t>경기도장애인정보화협회안성시지회</t>
  </si>
  <si>
    <t>장애인정보화보조기기보급</t>
  </si>
  <si>
    <t>장애인정보화협회컴퓨터경진대회</t>
  </si>
  <si>
    <t>한국신체장애인복지회안성시지부</t>
  </si>
  <si>
    <t>사랑의끈연결고리행사</t>
  </si>
  <si>
    <r>
      <t>제28회 장애인무료합동결혼식</t>
    </r>
    <r>
      <rPr>
        <b/>
        <sz val="11"/>
        <color indexed="12"/>
        <rFont val="바탕"/>
        <family val="1"/>
      </rPr>
      <t>(지체.신체)</t>
    </r>
  </si>
  <si>
    <t>한국지체장애인협회 안성시지부</t>
  </si>
  <si>
    <t>장애인민원상담 및 이동지원센터</t>
  </si>
  <si>
    <t>장애인재가복지서비스지원</t>
  </si>
  <si>
    <t>장애인자립장 운영</t>
  </si>
  <si>
    <t>안성시장애인하계수련대회</t>
  </si>
  <si>
    <t>제31회장애인의날기념식및어울마당</t>
  </si>
  <si>
    <t>제11회전국지체장애인날기념행사</t>
  </si>
  <si>
    <t>제17회경기도장애인축제한마당</t>
  </si>
  <si>
    <t>제6회장애인의식향상교육워크숍</t>
  </si>
  <si>
    <t>한국장애인 취업알선센터운영</t>
  </si>
  <si>
    <t xml:space="preserve"> </t>
  </si>
  <si>
    <t>한국시각장애인협회안성시지회</t>
  </si>
  <si>
    <t>시각장애인보행체험행사</t>
  </si>
  <si>
    <t>흰지팡이의날및시각장애인 기념행사</t>
  </si>
  <si>
    <t>시각장애인수련대회</t>
  </si>
  <si>
    <t>장애인심부름센터운영</t>
  </si>
  <si>
    <t>경기도농아인협회안성시지부</t>
  </si>
  <si>
    <t>수화교실운영지원</t>
  </si>
  <si>
    <t>농아인의날기념행사</t>
  </si>
  <si>
    <t>농아인 하계수련대회</t>
  </si>
  <si>
    <t>농아인 자녀 캠프</t>
  </si>
  <si>
    <t>수화통역센터운영</t>
  </si>
  <si>
    <t>한국장애인부모회안성시지부</t>
  </si>
  <si>
    <t>장애아동 생태문화탐방</t>
  </si>
  <si>
    <t>장애아동 부모 워크샵</t>
  </si>
  <si>
    <t>2009지원액</t>
  </si>
  <si>
    <t>(단위:천원)</t>
  </si>
  <si>
    <t>사회복지
보조</t>
  </si>
  <si>
    <t>집행내역</t>
  </si>
  <si>
    <t>컴퓨터구입및유지보수</t>
  </si>
  <si>
    <t>경진대회 참가행사지원</t>
  </si>
  <si>
    <t>운영비(공과금 등) 및 일부인건비</t>
  </si>
  <si>
    <t>운영비(공과금 등) 지원</t>
  </si>
  <si>
    <t>도 단위행사 참가지원</t>
  </si>
  <si>
    <t>서비스지원 인건비</t>
  </si>
  <si>
    <t>운영비(공과금 등) 및 인건비</t>
  </si>
  <si>
    <t>운영비(공과금 등)</t>
  </si>
  <si>
    <t>차량임대료등 기타비용</t>
  </si>
  <si>
    <t>도 단위행사 참가지원</t>
  </si>
  <si>
    <t>1박2 100여명 숙박 워크숍비용</t>
  </si>
  <si>
    <t>장애인들을 위한 무료식사비</t>
  </si>
  <si>
    <t>운영인건비</t>
  </si>
  <si>
    <t>운영인건비 및 사업비</t>
  </si>
  <si>
    <t>민원상담 인건비</t>
  </si>
  <si>
    <t>취업상담 인건비</t>
  </si>
  <si>
    <t>차량운영비및인건비</t>
  </si>
  <si>
    <t>장애인보장구 수리지원</t>
  </si>
  <si>
    <t>운영비(공과금 등) 지원</t>
  </si>
  <si>
    <t>시각재활교육 강사료등</t>
  </si>
  <si>
    <t>흰지팡이의날기념행사비</t>
  </si>
  <si>
    <t>차량임대료등 기타비용</t>
  </si>
  <si>
    <t>보행체험행사비용</t>
  </si>
  <si>
    <t>운영비(공과금 등) 지원</t>
  </si>
  <si>
    <t>수화교실운영 강사료</t>
  </si>
  <si>
    <t>농아인기념행사비</t>
  </si>
  <si>
    <t>인건비 및 기타비용</t>
  </si>
  <si>
    <t>강사료,워크샵장소비용등</t>
  </si>
  <si>
    <t>장애인편의기술지원센터
운영지원</t>
  </si>
  <si>
    <t>중증장애인자립생활센터
운영지원</t>
  </si>
  <si>
    <t>총계</t>
  </si>
  <si>
    <t>경기도장애인정보화협회안성시지회</t>
  </si>
  <si>
    <t>한국신체장애인복지회
안성시지부</t>
  </si>
  <si>
    <t>한국지체장애인협회
경기도지체장애인협회
안성시지회</t>
  </si>
  <si>
    <t>장애인편의기술지원센터</t>
  </si>
  <si>
    <t>중증장애인자립생활센터</t>
  </si>
  <si>
    <t>경기도장애인복지회
안성시지부</t>
  </si>
  <si>
    <t>한국시각장애인연합회
안성시지회</t>
  </si>
  <si>
    <t>경기도농아인협회
안성시지부</t>
  </si>
  <si>
    <t>안성시수화통역센터</t>
  </si>
  <si>
    <t>한국장애인부모회
안성시지부</t>
  </si>
  <si>
    <t>2011예산편성액</t>
  </si>
  <si>
    <t xml:space="preserve">예산지원 및 예산편성 현황 </t>
  </si>
  <si>
    <t>기념식및체육행사운영비(문체과에서이관증가)</t>
  </si>
  <si>
    <r>
      <t>제28회장애인무료합동결혼식</t>
    </r>
    <r>
      <rPr>
        <b/>
        <sz val="11"/>
        <rFont val="바탕"/>
        <family val="1"/>
      </rPr>
      <t>(지체,신체)</t>
    </r>
  </si>
  <si>
    <t>안성시장애인심부름센터</t>
  </si>
  <si>
    <t>단 체 (센터)별    예 산 지 원   및  예산편성   내 역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</si>
</sst>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#,##0_);[Red]\(#,##0\)"/>
    <numFmt numFmtId="182" formatCode="_(* #,##0_);_(* \(#,##0\);_(* &quot;-&quot;_);_(@_)"/>
    <numFmt numFmtId="183" formatCode="#,##0_ "/>
    <numFmt numFmtId="184" formatCode="#,##0;[Red]#,##0"/>
    <numFmt numFmtId="185" formatCode="#,##0_ ;[Red]\-#,##0\ "/>
    <numFmt numFmtId="186" formatCode="#,##0_);\(#,##0\)"/>
  </numFmts>
  <fonts count="46">
    <font>
      <sz val="11"/>
      <name val="돋움"/>
      <family val="3"/>
    </font>
    <font>
      <sz val="11"/>
      <color indexed="8"/>
      <name val="바탕"/>
      <family val="1"/>
    </font>
    <font>
      <sz val="8"/>
      <name val="돋움"/>
      <family val="3"/>
    </font>
    <font>
      <b/>
      <sz val="11"/>
      <color indexed="8"/>
      <name val="바탕"/>
      <family val="1"/>
    </font>
    <font>
      <b/>
      <sz val="16"/>
      <color indexed="8"/>
      <name val="HY견고딕"/>
      <family val="1"/>
    </font>
    <font>
      <b/>
      <sz val="11"/>
      <name val="바탕"/>
      <family val="1"/>
    </font>
    <font>
      <b/>
      <sz val="11"/>
      <color indexed="12"/>
      <name val="바탕"/>
      <family val="1"/>
    </font>
    <font>
      <sz val="11"/>
      <name val="바탕"/>
      <family val="1"/>
    </font>
    <font>
      <sz val="10"/>
      <color indexed="8"/>
      <name val="바탕"/>
      <family val="1"/>
    </font>
    <font>
      <b/>
      <sz val="10"/>
      <color indexed="8"/>
      <name val="바탕"/>
      <family val="1"/>
    </font>
    <font>
      <sz val="10"/>
      <name val="바탕"/>
      <family val="1"/>
    </font>
    <font>
      <sz val="1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vertical="center" shrinkToFit="1"/>
    </xf>
    <xf numFmtId="41" fontId="1" fillId="0" borderId="10" xfId="0" applyNumberFormat="1" applyFont="1" applyBorder="1" applyAlignment="1">
      <alignment vertical="center" shrinkToFit="1"/>
    </xf>
    <xf numFmtId="41" fontId="6" fillId="0" borderId="10" xfId="0" applyNumberFormat="1" applyFont="1" applyBorder="1" applyAlignment="1">
      <alignment vertical="center" shrinkToFit="1"/>
    </xf>
    <xf numFmtId="0" fontId="1" fillId="0" borderId="10" xfId="0" applyFont="1" applyBorder="1" applyAlignment="1">
      <alignment horizontal="justify" vertical="center"/>
    </xf>
    <xf numFmtId="41" fontId="1" fillId="0" borderId="10" xfId="0" applyNumberFormat="1" applyFont="1" applyFill="1" applyBorder="1" applyAlignment="1">
      <alignment vertical="center" shrinkToFit="1"/>
    </xf>
    <xf numFmtId="0" fontId="1" fillId="0" borderId="10" xfId="0" applyFont="1" applyBorder="1" applyAlignment="1">
      <alignment horizontal="justify" vertical="center" wrapText="1"/>
    </xf>
    <xf numFmtId="183" fontId="3" fillId="33" borderId="10" xfId="0" applyNumberFormat="1" applyFont="1" applyFill="1" applyBorder="1" applyAlignment="1">
      <alignment horizontal="center" vertical="center" wrapText="1"/>
    </xf>
    <xf numFmtId="183" fontId="3" fillId="33" borderId="11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vertical="center" shrinkToFit="1"/>
    </xf>
    <xf numFmtId="183" fontId="6" fillId="0" borderId="10" xfId="0" applyNumberFormat="1" applyFont="1" applyBorder="1" applyAlignment="1">
      <alignment vertical="center" shrinkToFit="1"/>
    </xf>
    <xf numFmtId="183" fontId="1" fillId="0" borderId="10" xfId="0" applyNumberFormat="1" applyFont="1" applyBorder="1" applyAlignment="1">
      <alignment horizontal="justify" vertical="center"/>
    </xf>
    <xf numFmtId="183" fontId="1" fillId="0" borderId="10" xfId="0" applyNumberFormat="1" applyFont="1" applyFill="1" applyBorder="1" applyAlignment="1">
      <alignment vertical="center" shrinkToFit="1"/>
    </xf>
    <xf numFmtId="183" fontId="1" fillId="0" borderId="10" xfId="0" applyNumberFormat="1" applyFont="1" applyBorder="1" applyAlignment="1">
      <alignment horizontal="justify" vertical="center" wrapText="1"/>
    </xf>
    <xf numFmtId="183" fontId="1" fillId="0" borderId="12" xfId="0" applyNumberFormat="1" applyFont="1" applyBorder="1" applyAlignment="1">
      <alignment vertical="center" shrinkToFit="1"/>
    </xf>
    <xf numFmtId="183" fontId="3" fillId="33" borderId="13" xfId="0" applyNumberFormat="1" applyFont="1" applyFill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183" fontId="3" fillId="0" borderId="10" xfId="0" applyNumberFormat="1" applyFont="1" applyFill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183" fontId="3" fillId="0" borderId="16" xfId="0" applyNumberFormat="1" applyFont="1" applyBorder="1" applyAlignment="1">
      <alignment horizontal="center" vertical="center" wrapText="1" shrinkToFit="1"/>
    </xf>
    <xf numFmtId="183" fontId="1" fillId="0" borderId="17" xfId="0" applyNumberFormat="1" applyFont="1" applyBorder="1" applyAlignment="1">
      <alignment horizontal="center" vertical="center" wrapText="1" shrinkToFit="1"/>
    </xf>
    <xf numFmtId="183" fontId="3" fillId="0" borderId="17" xfId="0" applyNumberFormat="1" applyFont="1" applyFill="1" applyBorder="1" applyAlignment="1">
      <alignment vertical="center" shrinkToFit="1"/>
    </xf>
    <xf numFmtId="0" fontId="1" fillId="0" borderId="17" xfId="0" applyFont="1" applyFill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183" fontId="3" fillId="0" borderId="17" xfId="0" applyNumberFormat="1" applyFont="1" applyBorder="1" applyAlignment="1">
      <alignment vertical="center" shrinkToFit="1"/>
    </xf>
    <xf numFmtId="183" fontId="5" fillId="0" borderId="17" xfId="0" applyNumberFormat="1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shrinkToFit="1"/>
    </xf>
    <xf numFmtId="41" fontId="6" fillId="0" borderId="12" xfId="0" applyNumberFormat="1" applyFont="1" applyBorder="1" applyAlignment="1">
      <alignment vertical="center" shrinkToFit="1"/>
    </xf>
    <xf numFmtId="41" fontId="3" fillId="33" borderId="11" xfId="0" applyNumberFormat="1" applyFont="1" applyFill="1" applyBorder="1" applyAlignment="1">
      <alignment vertical="center" shrinkToFit="1"/>
    </xf>
    <xf numFmtId="183" fontId="7" fillId="0" borderId="10" xfId="0" applyNumberFormat="1" applyFont="1" applyBorder="1" applyAlignment="1">
      <alignment vertical="center" shrinkToFi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83" fontId="3" fillId="33" borderId="10" xfId="0" applyNumberFormat="1" applyFont="1" applyFill="1" applyBorder="1" applyAlignment="1">
      <alignment vertical="center" shrinkToFit="1"/>
    </xf>
    <xf numFmtId="41" fontId="3" fillId="33" borderId="10" xfId="0" applyNumberFormat="1" applyFont="1" applyFill="1" applyBorder="1" applyAlignment="1">
      <alignment vertical="center" shrinkToFit="1"/>
    </xf>
    <xf numFmtId="183" fontId="3" fillId="33" borderId="13" xfId="0" applyNumberFormat="1" applyFont="1" applyFill="1" applyBorder="1" applyAlignment="1">
      <alignment vertical="center" shrinkToFit="1"/>
    </xf>
    <xf numFmtId="41" fontId="3" fillId="33" borderId="13" xfId="0" applyNumberFormat="1" applyFont="1" applyFill="1" applyBorder="1" applyAlignment="1">
      <alignment vertical="center" shrinkToFit="1"/>
    </xf>
    <xf numFmtId="183" fontId="5" fillId="0" borderId="10" xfId="0" applyNumberFormat="1" applyFont="1" applyBorder="1" applyAlignment="1">
      <alignment vertical="center" shrinkToFit="1"/>
    </xf>
    <xf numFmtId="41" fontId="7" fillId="0" borderId="10" xfId="0" applyNumberFormat="1" applyFont="1" applyBorder="1" applyAlignment="1">
      <alignment vertical="center" shrinkToFit="1"/>
    </xf>
    <xf numFmtId="183" fontId="3" fillId="33" borderId="11" xfId="0" applyNumberFormat="1" applyFont="1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183" fontId="3" fillId="33" borderId="18" xfId="0" applyNumberFormat="1" applyFont="1" applyFill="1" applyBorder="1" applyAlignment="1">
      <alignment vertical="center" shrinkToFit="1"/>
    </xf>
    <xf numFmtId="183" fontId="1" fillId="0" borderId="18" xfId="0" applyNumberFormat="1" applyFont="1" applyBorder="1" applyAlignment="1">
      <alignment vertical="center" shrinkToFit="1"/>
    </xf>
    <xf numFmtId="183" fontId="7" fillId="0" borderId="18" xfId="0" applyNumberFormat="1" applyFont="1" applyBorder="1" applyAlignment="1">
      <alignment vertical="center" shrinkToFit="1"/>
    </xf>
    <xf numFmtId="183" fontId="5" fillId="33" borderId="18" xfId="0" applyNumberFormat="1" applyFont="1" applyFill="1" applyBorder="1" applyAlignment="1">
      <alignment vertical="center" shrinkToFit="1"/>
    </xf>
    <xf numFmtId="183" fontId="5" fillId="33" borderId="21" xfId="0" applyNumberFormat="1" applyFont="1" applyFill="1" applyBorder="1" applyAlignment="1">
      <alignment vertical="center" shrinkToFit="1"/>
    </xf>
    <xf numFmtId="183" fontId="5" fillId="0" borderId="18" xfId="0" applyNumberFormat="1" applyFont="1" applyBorder="1" applyAlignment="1">
      <alignment vertical="center" shrinkToFit="1"/>
    </xf>
    <xf numFmtId="183" fontId="5" fillId="0" borderId="22" xfId="0" applyNumberFormat="1" applyFont="1" applyBorder="1" applyAlignment="1">
      <alignment vertical="center" shrinkToFit="1"/>
    </xf>
    <xf numFmtId="183" fontId="5" fillId="33" borderId="23" xfId="0" applyNumberFormat="1" applyFont="1" applyFill="1" applyBorder="1" applyAlignment="1">
      <alignment vertical="center" shrinkToFit="1"/>
    </xf>
    <xf numFmtId="183" fontId="7" fillId="0" borderId="24" xfId="0" applyNumberFormat="1" applyFont="1" applyBorder="1" applyAlignment="1">
      <alignment vertical="center" shrinkToFit="1"/>
    </xf>
    <xf numFmtId="0" fontId="0" fillId="33" borderId="19" xfId="0" applyFill="1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33" borderId="25" xfId="0" applyFill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33" borderId="27" xfId="0" applyFill="1" applyBorder="1" applyAlignment="1">
      <alignment vertical="center" shrinkToFit="1"/>
    </xf>
    <xf numFmtId="0" fontId="0" fillId="35" borderId="19" xfId="0" applyFill="1" applyBorder="1" applyAlignment="1">
      <alignment vertical="center"/>
    </xf>
    <xf numFmtId="183" fontId="8" fillId="0" borderId="12" xfId="0" applyNumberFormat="1" applyFont="1" applyBorder="1" applyAlignment="1">
      <alignment horizontal="center" vertical="center" shrinkToFit="1"/>
    </xf>
    <xf numFmtId="183" fontId="9" fillId="33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 shrinkToFit="1"/>
    </xf>
    <xf numFmtId="183" fontId="9" fillId="33" borderId="13" xfId="0" applyNumberFormat="1" applyFont="1" applyFill="1" applyBorder="1" applyAlignment="1">
      <alignment horizontal="center" vertical="center" wrapText="1"/>
    </xf>
    <xf numFmtId="183" fontId="8" fillId="0" borderId="11" xfId="0" applyNumberFormat="1" applyFont="1" applyBorder="1" applyAlignment="1">
      <alignment horizontal="center" vertical="center" wrapText="1" shrinkToFit="1"/>
    </xf>
    <xf numFmtId="183" fontId="8" fillId="0" borderId="17" xfId="0" applyNumberFormat="1" applyFont="1" applyBorder="1" applyAlignment="1">
      <alignment horizontal="center" vertical="center" shrinkToFit="1"/>
    </xf>
    <xf numFmtId="183" fontId="9" fillId="33" borderId="11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183" fontId="1" fillId="0" borderId="11" xfId="0" applyNumberFormat="1" applyFont="1" applyBorder="1" applyAlignment="1">
      <alignment horizontal="left" vertical="center" wrapText="1" shrinkToFit="1"/>
    </xf>
    <xf numFmtId="41" fontId="1" fillId="0" borderId="17" xfId="0" applyNumberFormat="1" applyFont="1" applyFill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83" fontId="6" fillId="35" borderId="10" xfId="0" applyNumberFormat="1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 shrinkToFit="1"/>
    </xf>
    <xf numFmtId="183" fontId="3" fillId="33" borderId="21" xfId="0" applyNumberFormat="1" applyFont="1" applyFill="1" applyBorder="1" applyAlignment="1">
      <alignment vertical="center" shrinkToFit="1"/>
    </xf>
    <xf numFmtId="0" fontId="0" fillId="36" borderId="19" xfId="0" applyFill="1" applyBorder="1" applyAlignment="1">
      <alignment vertical="center" shrinkToFit="1"/>
    </xf>
    <xf numFmtId="183" fontId="8" fillId="36" borderId="11" xfId="0" applyNumberFormat="1" applyFont="1" applyFill="1" applyBorder="1" applyAlignment="1">
      <alignment horizontal="center" vertical="center" wrapText="1" shrinkToFit="1"/>
    </xf>
    <xf numFmtId="183" fontId="3" fillId="36" borderId="10" xfId="0" applyNumberFormat="1" applyFont="1" applyFill="1" applyBorder="1" applyAlignment="1">
      <alignment vertical="center" shrinkToFit="1"/>
    </xf>
    <xf numFmtId="183" fontId="5" fillId="36" borderId="10" xfId="0" applyNumberFormat="1" applyFont="1" applyFill="1" applyBorder="1" applyAlignment="1">
      <alignment vertical="center" shrinkToFit="1"/>
    </xf>
    <xf numFmtId="183" fontId="3" fillId="36" borderId="11" xfId="0" applyNumberFormat="1" applyFont="1" applyFill="1" applyBorder="1" applyAlignment="1">
      <alignment horizontal="center" vertical="center" wrapText="1" shrinkToFit="1"/>
    </xf>
    <xf numFmtId="41" fontId="3" fillId="36" borderId="10" xfId="0" applyNumberFormat="1" applyFont="1" applyFill="1" applyBorder="1" applyAlignment="1">
      <alignment vertical="center" shrinkToFit="1"/>
    </xf>
    <xf numFmtId="183" fontId="8" fillId="0" borderId="12" xfId="0" applyNumberFormat="1" applyFont="1" applyBorder="1" applyAlignment="1">
      <alignment horizontal="center" vertical="center" wrapText="1" shrinkToFit="1"/>
    </xf>
    <xf numFmtId="183" fontId="1" fillId="37" borderId="10" xfId="0" applyNumberFormat="1" applyFont="1" applyFill="1" applyBorder="1" applyAlignment="1">
      <alignment vertical="center" shrinkToFit="1"/>
    </xf>
    <xf numFmtId="183" fontId="7" fillId="37" borderId="10" xfId="0" applyNumberFormat="1" applyFont="1" applyFill="1" applyBorder="1" applyAlignment="1">
      <alignment vertical="center" shrinkToFit="1"/>
    </xf>
    <xf numFmtId="183" fontId="7" fillId="37" borderId="18" xfId="0" applyNumberFormat="1" applyFont="1" applyFill="1" applyBorder="1" applyAlignment="1">
      <alignment vertical="center" shrinkToFit="1"/>
    </xf>
    <xf numFmtId="183" fontId="7" fillId="0" borderId="31" xfId="0" applyNumberFormat="1" applyFont="1" applyBorder="1" applyAlignment="1">
      <alignment vertical="center" shrinkToFit="1"/>
    </xf>
    <xf numFmtId="183" fontId="7" fillId="0" borderId="10" xfId="0" applyNumberFormat="1" applyFont="1" applyFill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183" fontId="3" fillId="0" borderId="32" xfId="0" applyNumberFormat="1" applyFont="1" applyBorder="1" applyAlignment="1">
      <alignment horizontal="center" vertical="center" shrinkToFit="1"/>
    </xf>
    <xf numFmtId="183" fontId="3" fillId="0" borderId="33" xfId="0" applyNumberFormat="1" applyFont="1" applyBorder="1" applyAlignment="1">
      <alignment horizontal="center" vertical="center" shrinkToFit="1"/>
    </xf>
    <xf numFmtId="41" fontId="7" fillId="0" borderId="17" xfId="0" applyNumberFormat="1" applyFont="1" applyBorder="1" applyAlignment="1">
      <alignment vertical="center" shrinkToFit="1"/>
    </xf>
    <xf numFmtId="183" fontId="1" fillId="0" borderId="17" xfId="0" applyNumberFormat="1" applyFont="1" applyFill="1" applyBorder="1" applyAlignment="1">
      <alignment vertical="center" shrinkToFit="1"/>
    </xf>
    <xf numFmtId="183" fontId="7" fillId="0" borderId="17" xfId="0" applyNumberFormat="1" applyFont="1" applyBorder="1" applyAlignment="1">
      <alignment vertical="center" shrinkToFit="1"/>
    </xf>
    <xf numFmtId="183" fontId="7" fillId="0" borderId="22" xfId="0" applyNumberFormat="1" applyFont="1" applyBorder="1" applyAlignment="1">
      <alignment vertical="center" shrinkToFit="1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183" fontId="8" fillId="0" borderId="12" xfId="0" applyNumberFormat="1" applyFont="1" applyBorder="1" applyAlignment="1">
      <alignment horizontal="center" vertical="center" shrinkToFit="1"/>
    </xf>
    <xf numFmtId="183" fontId="8" fillId="0" borderId="11" xfId="0" applyNumberFormat="1" applyFont="1" applyBorder="1" applyAlignment="1">
      <alignment horizontal="center" vertical="center" shrinkToFit="1"/>
    </xf>
    <xf numFmtId="183" fontId="8" fillId="0" borderId="10" xfId="0" applyNumberFormat="1" applyFont="1" applyBorder="1" applyAlignment="1">
      <alignment horizontal="center" vertical="center" wrapText="1" shrinkToFit="1"/>
    </xf>
    <xf numFmtId="183" fontId="8" fillId="0" borderId="10" xfId="0" applyNumberFormat="1" applyFont="1" applyBorder="1" applyAlignment="1">
      <alignment horizontal="center" vertical="center" shrinkToFi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83" fontId="3" fillId="0" borderId="37" xfId="0" applyNumberFormat="1" applyFont="1" applyBorder="1" applyAlignment="1">
      <alignment horizontal="center" vertical="center" wrapText="1" shrinkToFit="1"/>
    </xf>
    <xf numFmtId="183" fontId="3" fillId="0" borderId="38" xfId="0" applyNumberFormat="1" applyFont="1" applyBorder="1" applyAlignment="1">
      <alignment horizontal="center" vertical="center" wrapText="1" shrinkToFit="1"/>
    </xf>
    <xf numFmtId="183" fontId="3" fillId="0" borderId="32" xfId="0" applyNumberFormat="1" applyFont="1" applyBorder="1" applyAlignment="1">
      <alignment horizontal="center" vertical="center" wrapText="1" shrinkToFit="1"/>
    </xf>
    <xf numFmtId="183" fontId="8" fillId="0" borderId="12" xfId="0" applyNumberFormat="1" applyFont="1" applyBorder="1" applyAlignment="1">
      <alignment horizontal="center" vertical="center" wrapText="1" shrinkToFit="1"/>
    </xf>
    <xf numFmtId="183" fontId="8" fillId="0" borderId="30" xfId="0" applyNumberFormat="1" applyFont="1" applyBorder="1" applyAlignment="1">
      <alignment horizontal="center" vertical="center" shrinkToFit="1"/>
    </xf>
    <xf numFmtId="183" fontId="3" fillId="0" borderId="29" xfId="0" applyNumberFormat="1" applyFont="1" applyBorder="1" applyAlignment="1">
      <alignment horizontal="center" vertical="center" wrapText="1" shrinkToFit="1"/>
    </xf>
    <xf numFmtId="183" fontId="3" fillId="0" borderId="33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7" fillId="0" borderId="39" xfId="0" applyFont="1" applyBorder="1" applyAlignment="1">
      <alignment horizontal="right" vertical="center"/>
    </xf>
    <xf numFmtId="0" fontId="3" fillId="34" borderId="40" xfId="0" applyFont="1" applyFill="1" applyBorder="1" applyAlignment="1">
      <alignment horizontal="center" vertical="center" shrinkToFit="1"/>
    </xf>
    <xf numFmtId="0" fontId="3" fillId="34" borderId="41" xfId="0" applyFont="1" applyFill="1" applyBorder="1" applyAlignment="1">
      <alignment horizontal="center" vertical="center" shrinkToFit="1"/>
    </xf>
    <xf numFmtId="0" fontId="3" fillId="34" borderId="42" xfId="0" applyFont="1" applyFill="1" applyBorder="1" applyAlignment="1">
      <alignment horizontal="center" vertical="center" shrinkToFi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45" xfId="0" applyFont="1" applyBorder="1" applyAlignment="1">
      <alignment horizontal="center" vertical="center" shrinkToFi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6"/>
  <sheetViews>
    <sheetView tabSelected="1" zoomScalePageLayoutView="0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5" sqref="A15:A25"/>
    </sheetView>
  </sheetViews>
  <sheetFormatPr defaultColWidth="8.88671875" defaultRowHeight="13.5"/>
  <cols>
    <col min="1" max="1" width="20.21484375" style="0" customWidth="1"/>
    <col min="2" max="2" width="7.3359375" style="1" customWidth="1"/>
    <col min="3" max="3" width="23.21484375" style="0" customWidth="1"/>
    <col min="4" max="15" width="6.77734375" style="0" customWidth="1"/>
    <col min="16" max="16" width="14.99609375" style="0" customWidth="1"/>
  </cols>
  <sheetData>
    <row r="1" spans="1:15" ht="20.25">
      <c r="A1" s="117" t="s">
        <v>99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4:16" ht="18.75" customHeight="1" thickBot="1">
      <c r="N2" s="118"/>
      <c r="O2" s="118"/>
      <c r="P2" s="58" t="s">
        <v>50</v>
      </c>
    </row>
    <row r="3" spans="1:16" ht="19.5" customHeight="1" thickTop="1">
      <c r="A3" s="130" t="s">
        <v>10</v>
      </c>
      <c r="B3" s="122" t="s">
        <v>11</v>
      </c>
      <c r="C3" s="122" t="s">
        <v>0</v>
      </c>
      <c r="D3" s="119" t="s">
        <v>95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  <c r="P3" s="100" t="s">
        <v>52</v>
      </c>
    </row>
    <row r="4" spans="1:16" ht="22.5" customHeight="1">
      <c r="A4" s="131"/>
      <c r="B4" s="123"/>
      <c r="C4" s="123"/>
      <c r="D4" s="107" t="s">
        <v>49</v>
      </c>
      <c r="E4" s="108"/>
      <c r="F4" s="108"/>
      <c r="G4" s="109"/>
      <c r="H4" s="107" t="s">
        <v>12</v>
      </c>
      <c r="I4" s="108"/>
      <c r="J4" s="108"/>
      <c r="K4" s="109"/>
      <c r="L4" s="107" t="s">
        <v>94</v>
      </c>
      <c r="M4" s="108"/>
      <c r="N4" s="108"/>
      <c r="O4" s="109"/>
      <c r="P4" s="101"/>
    </row>
    <row r="5" spans="1:16" ht="22.5" customHeight="1">
      <c r="A5" s="131"/>
      <c r="B5" s="124"/>
      <c r="C5" s="124"/>
      <c r="D5" s="35" t="s">
        <v>13</v>
      </c>
      <c r="E5" s="35" t="s">
        <v>14</v>
      </c>
      <c r="F5" s="35" t="s">
        <v>15</v>
      </c>
      <c r="G5" s="35" t="s">
        <v>16</v>
      </c>
      <c r="H5" s="35" t="s">
        <v>13</v>
      </c>
      <c r="I5" s="35" t="s">
        <v>14</v>
      </c>
      <c r="J5" s="35" t="s">
        <v>15</v>
      </c>
      <c r="K5" s="35" t="s">
        <v>16</v>
      </c>
      <c r="L5" s="35" t="s">
        <v>13</v>
      </c>
      <c r="M5" s="35" t="s">
        <v>14</v>
      </c>
      <c r="N5" s="35" t="s">
        <v>15</v>
      </c>
      <c r="O5" s="34" t="s">
        <v>16</v>
      </c>
      <c r="P5" s="102"/>
    </row>
    <row r="6" spans="1:16" ht="22.5" customHeight="1">
      <c r="A6" s="74" t="s">
        <v>83</v>
      </c>
      <c r="B6" s="75"/>
      <c r="C6" s="76"/>
      <c r="D6" s="77">
        <f aca="true" t="shared" si="0" ref="D6:O6">SUM(D7,D11,D15,D26,D27,D29,D34,D35,D41,D42,D48,D49)</f>
        <v>653346</v>
      </c>
      <c r="E6" s="77">
        <f t="shared" si="0"/>
        <v>71240</v>
      </c>
      <c r="F6" s="77">
        <f t="shared" si="0"/>
        <v>120147</v>
      </c>
      <c r="G6" s="77">
        <f t="shared" si="0"/>
        <v>461959</v>
      </c>
      <c r="H6" s="77">
        <f t="shared" si="0"/>
        <v>675346</v>
      </c>
      <c r="I6" s="77">
        <f t="shared" si="0"/>
        <v>71240</v>
      </c>
      <c r="J6" s="77">
        <f t="shared" si="0"/>
        <v>120147</v>
      </c>
      <c r="K6" s="77">
        <f t="shared" si="0"/>
        <v>483959</v>
      </c>
      <c r="L6" s="77">
        <f t="shared" si="0"/>
        <v>780034</v>
      </c>
      <c r="M6" s="77">
        <f t="shared" si="0"/>
        <v>60000</v>
      </c>
      <c r="N6" s="77">
        <f t="shared" si="0"/>
        <v>144250</v>
      </c>
      <c r="O6" s="77">
        <f t="shared" si="0"/>
        <v>581784</v>
      </c>
      <c r="P6" s="60"/>
    </row>
    <row r="7" spans="1:16" ht="21" customHeight="1">
      <c r="A7" s="116" t="s">
        <v>84</v>
      </c>
      <c r="B7" s="8"/>
      <c r="C7" s="9" t="s">
        <v>17</v>
      </c>
      <c r="D7" s="36">
        <f>SUM(D8:D10)</f>
        <v>20400</v>
      </c>
      <c r="E7" s="37">
        <f aca="true" t="shared" si="1" ref="E7:O7">SUM(E8:E10)</f>
        <v>0</v>
      </c>
      <c r="F7" s="37">
        <f t="shared" si="1"/>
        <v>0</v>
      </c>
      <c r="G7" s="36">
        <f t="shared" si="1"/>
        <v>20400</v>
      </c>
      <c r="H7" s="36">
        <f t="shared" si="1"/>
        <v>20800</v>
      </c>
      <c r="I7" s="37">
        <f t="shared" si="1"/>
        <v>0</v>
      </c>
      <c r="J7" s="37">
        <f t="shared" si="1"/>
        <v>0</v>
      </c>
      <c r="K7" s="36">
        <f t="shared" si="1"/>
        <v>20800</v>
      </c>
      <c r="L7" s="36">
        <f t="shared" si="1"/>
        <v>21000</v>
      </c>
      <c r="M7" s="37">
        <f t="shared" si="1"/>
        <v>0</v>
      </c>
      <c r="N7" s="37">
        <f t="shared" si="1"/>
        <v>0</v>
      </c>
      <c r="O7" s="45">
        <f t="shared" si="1"/>
        <v>21000</v>
      </c>
      <c r="P7" s="54"/>
    </row>
    <row r="8" spans="1:16" ht="21" customHeight="1">
      <c r="A8" s="111"/>
      <c r="B8" s="61" t="s">
        <v>1</v>
      </c>
      <c r="C8" s="10" t="s">
        <v>18</v>
      </c>
      <c r="D8" s="10">
        <f>SUM(E8:G8)</f>
        <v>12000</v>
      </c>
      <c r="E8" s="3"/>
      <c r="F8" s="3"/>
      <c r="G8" s="10">
        <v>12000</v>
      </c>
      <c r="H8" s="10">
        <f>SUM(I8:K8)</f>
        <v>12000</v>
      </c>
      <c r="I8" s="3"/>
      <c r="J8" s="3"/>
      <c r="K8" s="10">
        <v>12000</v>
      </c>
      <c r="L8" s="10">
        <f>SUM(M8,N8,O8)</f>
        <v>12000</v>
      </c>
      <c r="M8" s="3"/>
      <c r="N8" s="3"/>
      <c r="O8" s="46">
        <v>12000</v>
      </c>
      <c r="P8" s="55" t="s">
        <v>55</v>
      </c>
    </row>
    <row r="9" spans="1:16" ht="21" customHeight="1">
      <c r="A9" s="111"/>
      <c r="B9" s="113" t="s">
        <v>51</v>
      </c>
      <c r="C9" s="10" t="s">
        <v>19</v>
      </c>
      <c r="D9" s="10">
        <f>SUM(E9:G9)</f>
        <v>6600</v>
      </c>
      <c r="E9" s="3"/>
      <c r="F9" s="3"/>
      <c r="G9" s="10">
        <v>6600</v>
      </c>
      <c r="H9" s="10">
        <f>SUM(I9:K9)</f>
        <v>7000</v>
      </c>
      <c r="I9" s="3"/>
      <c r="J9" s="3"/>
      <c r="K9" s="10">
        <v>7000</v>
      </c>
      <c r="L9" s="10">
        <f>SUM(M9,N9,O9)</f>
        <v>7000</v>
      </c>
      <c r="M9" s="3"/>
      <c r="N9" s="3"/>
      <c r="O9" s="46">
        <v>7000</v>
      </c>
      <c r="P9" s="55" t="s">
        <v>53</v>
      </c>
    </row>
    <row r="10" spans="1:16" ht="21" customHeight="1">
      <c r="A10" s="112"/>
      <c r="B10" s="104"/>
      <c r="C10" s="10" t="s">
        <v>20</v>
      </c>
      <c r="D10" s="10">
        <f>SUM(E10:G10)</f>
        <v>1800</v>
      </c>
      <c r="E10" s="3"/>
      <c r="F10" s="3"/>
      <c r="G10" s="10">
        <v>1800</v>
      </c>
      <c r="H10" s="10">
        <f>SUM(I10:K10)</f>
        <v>1800</v>
      </c>
      <c r="I10" s="3"/>
      <c r="J10" s="3"/>
      <c r="K10" s="10">
        <v>1800</v>
      </c>
      <c r="L10" s="10">
        <f>SUM(M10,N10,O10)</f>
        <v>2000</v>
      </c>
      <c r="M10" s="4"/>
      <c r="N10" s="4"/>
      <c r="O10" s="47">
        <v>2000</v>
      </c>
      <c r="P10" s="55" t="s">
        <v>54</v>
      </c>
    </row>
    <row r="11" spans="1:16" ht="21" customHeight="1">
      <c r="A11" s="116" t="s">
        <v>85</v>
      </c>
      <c r="B11" s="62"/>
      <c r="C11" s="9" t="s">
        <v>17</v>
      </c>
      <c r="D11" s="36">
        <f aca="true" t="shared" si="2" ref="D11:O11">SUM(D12,D13:D14)</f>
        <v>2000</v>
      </c>
      <c r="E11" s="37">
        <f t="shared" si="2"/>
        <v>0</v>
      </c>
      <c r="F11" s="37">
        <f t="shared" si="2"/>
        <v>0</v>
      </c>
      <c r="G11" s="36">
        <f t="shared" si="2"/>
        <v>2000</v>
      </c>
      <c r="H11" s="36">
        <f t="shared" si="2"/>
        <v>9000</v>
      </c>
      <c r="I11" s="37">
        <f t="shared" si="2"/>
        <v>0</v>
      </c>
      <c r="J11" s="37">
        <f t="shared" si="2"/>
        <v>0</v>
      </c>
      <c r="K11" s="36">
        <f t="shared" si="2"/>
        <v>9000</v>
      </c>
      <c r="L11" s="36">
        <f t="shared" si="2"/>
        <v>10500</v>
      </c>
      <c r="M11" s="37">
        <f t="shared" si="2"/>
        <v>0</v>
      </c>
      <c r="N11" s="37">
        <f t="shared" si="2"/>
        <v>0</v>
      </c>
      <c r="O11" s="48">
        <f t="shared" si="2"/>
        <v>10500</v>
      </c>
      <c r="P11" s="43"/>
    </row>
    <row r="12" spans="1:16" ht="21" customHeight="1">
      <c r="A12" s="111"/>
      <c r="B12" s="63" t="s">
        <v>5</v>
      </c>
      <c r="C12" s="10" t="s">
        <v>21</v>
      </c>
      <c r="D12" s="10">
        <f>SUM(E12:G12)</f>
        <v>2000</v>
      </c>
      <c r="E12" s="3"/>
      <c r="F12" s="3"/>
      <c r="G12" s="10">
        <v>2000</v>
      </c>
      <c r="H12" s="10">
        <f>SUM(I12:K12)</f>
        <v>7000</v>
      </c>
      <c r="I12" s="3"/>
      <c r="J12" s="3"/>
      <c r="K12" s="10">
        <v>7000</v>
      </c>
      <c r="L12" s="10">
        <f>SUM(M12,N12,O12)</f>
        <v>7000</v>
      </c>
      <c r="M12" s="3"/>
      <c r="N12" s="3"/>
      <c r="O12" s="47">
        <v>7000</v>
      </c>
      <c r="P12" s="55" t="s">
        <v>71</v>
      </c>
    </row>
    <row r="13" spans="1:16" ht="21" customHeight="1">
      <c r="A13" s="111"/>
      <c r="B13" s="105" t="s">
        <v>51</v>
      </c>
      <c r="C13" s="12" t="s">
        <v>22</v>
      </c>
      <c r="D13" s="3">
        <f>SUM(E13:G13)</f>
        <v>0</v>
      </c>
      <c r="E13" s="3"/>
      <c r="F13" s="3"/>
      <c r="G13" s="3">
        <v>0</v>
      </c>
      <c r="H13" s="10">
        <f>SUM(I13:K13)</f>
        <v>2000</v>
      </c>
      <c r="I13" s="3"/>
      <c r="J13" s="3"/>
      <c r="K13" s="10">
        <v>2000</v>
      </c>
      <c r="L13" s="10">
        <f>SUM(M13,N13,O13)</f>
        <v>2000</v>
      </c>
      <c r="M13" s="3"/>
      <c r="N13" s="3"/>
      <c r="O13" s="47">
        <v>2000</v>
      </c>
      <c r="P13" s="55" t="s">
        <v>57</v>
      </c>
    </row>
    <row r="14" spans="1:16" ht="21" customHeight="1" thickBot="1">
      <c r="A14" s="111"/>
      <c r="B14" s="103"/>
      <c r="C14" s="15" t="s">
        <v>23</v>
      </c>
      <c r="D14" s="30">
        <f>SUM(E14:G14)</f>
        <v>0</v>
      </c>
      <c r="E14" s="30"/>
      <c r="F14" s="30"/>
      <c r="G14" s="30">
        <v>0</v>
      </c>
      <c r="H14" s="30">
        <f>SUM(I14:K14)</f>
        <v>0</v>
      </c>
      <c r="I14" s="30"/>
      <c r="J14" s="30"/>
      <c r="K14" s="30">
        <v>0</v>
      </c>
      <c r="L14" s="15">
        <f>SUM(M14,N14,O14)</f>
        <v>1500</v>
      </c>
      <c r="M14" s="31"/>
      <c r="N14" s="31"/>
      <c r="O14" s="90">
        <v>1500</v>
      </c>
      <c r="P14" s="44" t="s">
        <v>62</v>
      </c>
    </row>
    <row r="15" spans="1:16" ht="21" customHeight="1">
      <c r="A15" s="110" t="s">
        <v>86</v>
      </c>
      <c r="B15" s="64"/>
      <c r="C15" s="16" t="s">
        <v>6</v>
      </c>
      <c r="D15" s="38">
        <f aca="true" t="shared" si="3" ref="D15:O15">SUM(D16:D25)</f>
        <v>134300</v>
      </c>
      <c r="E15" s="39">
        <f t="shared" si="3"/>
        <v>0</v>
      </c>
      <c r="F15" s="39">
        <f t="shared" si="3"/>
        <v>0</v>
      </c>
      <c r="G15" s="38">
        <f t="shared" si="3"/>
        <v>134300</v>
      </c>
      <c r="H15" s="38">
        <f t="shared" si="3"/>
        <v>134800</v>
      </c>
      <c r="I15" s="39">
        <f t="shared" si="3"/>
        <v>0</v>
      </c>
      <c r="J15" s="39">
        <f t="shared" si="3"/>
        <v>0</v>
      </c>
      <c r="K15" s="38">
        <f t="shared" si="3"/>
        <v>134800</v>
      </c>
      <c r="L15" s="38">
        <f t="shared" si="3"/>
        <v>144800</v>
      </c>
      <c r="M15" s="39">
        <f t="shared" si="3"/>
        <v>0</v>
      </c>
      <c r="N15" s="39">
        <f t="shared" si="3"/>
        <v>0</v>
      </c>
      <c r="O15" s="49">
        <f t="shared" si="3"/>
        <v>144800</v>
      </c>
      <c r="P15" s="56"/>
    </row>
    <row r="16" spans="1:16" ht="21" customHeight="1">
      <c r="A16" s="111"/>
      <c r="B16" s="63" t="s">
        <v>5</v>
      </c>
      <c r="C16" s="10" t="s">
        <v>24</v>
      </c>
      <c r="D16" s="10">
        <f aca="true" t="shared" si="4" ref="D16:D28">SUM(E16:G16)</f>
        <v>50000</v>
      </c>
      <c r="E16" s="10"/>
      <c r="F16" s="10"/>
      <c r="G16" s="10">
        <v>50000</v>
      </c>
      <c r="H16" s="10">
        <f aca="true" t="shared" si="5" ref="H16:H28">SUM(I16:K16)</f>
        <v>50000</v>
      </c>
      <c r="I16" s="10"/>
      <c r="J16" s="10"/>
      <c r="K16" s="10">
        <v>50000</v>
      </c>
      <c r="L16" s="10">
        <f>SUM(M16,N16,O16)</f>
        <v>50000</v>
      </c>
      <c r="M16" s="10"/>
      <c r="N16" s="10"/>
      <c r="O16" s="46">
        <v>50000</v>
      </c>
      <c r="P16" s="55" t="s">
        <v>59</v>
      </c>
    </row>
    <row r="17" spans="1:16" ht="21" customHeight="1">
      <c r="A17" s="111"/>
      <c r="B17" s="113" t="s">
        <v>51</v>
      </c>
      <c r="C17" s="10" t="s">
        <v>25</v>
      </c>
      <c r="D17" s="10">
        <f t="shared" si="4"/>
        <v>18000</v>
      </c>
      <c r="E17" s="10"/>
      <c r="F17" s="10"/>
      <c r="G17" s="10">
        <v>18000</v>
      </c>
      <c r="H17" s="10">
        <f t="shared" si="5"/>
        <v>18000</v>
      </c>
      <c r="I17" s="10"/>
      <c r="J17" s="10"/>
      <c r="K17" s="10">
        <v>18000</v>
      </c>
      <c r="L17" s="10">
        <f>SUM(M17,N17,O17)</f>
        <v>18000</v>
      </c>
      <c r="M17" s="10"/>
      <c r="N17" s="10"/>
      <c r="O17" s="46">
        <v>18000</v>
      </c>
      <c r="P17" s="55" t="s">
        <v>67</v>
      </c>
    </row>
    <row r="18" spans="1:16" ht="21" customHeight="1">
      <c r="A18" s="111"/>
      <c r="B18" s="114"/>
      <c r="C18" s="10" t="s">
        <v>26</v>
      </c>
      <c r="D18" s="10">
        <f t="shared" si="4"/>
        <v>25000</v>
      </c>
      <c r="E18" s="10"/>
      <c r="F18" s="10"/>
      <c r="G18" s="10">
        <v>25000</v>
      </c>
      <c r="H18" s="10">
        <f t="shared" si="5"/>
        <v>25000</v>
      </c>
      <c r="I18" s="10"/>
      <c r="J18" s="10"/>
      <c r="K18" s="10">
        <v>25000</v>
      </c>
      <c r="L18" s="10">
        <f>SUM(M18,N18,O18)</f>
        <v>25000</v>
      </c>
      <c r="M18" s="11"/>
      <c r="N18" s="11"/>
      <c r="O18" s="47">
        <v>25000</v>
      </c>
      <c r="P18" s="55" t="s">
        <v>58</v>
      </c>
    </row>
    <row r="19" spans="1:16" ht="21" customHeight="1">
      <c r="A19" s="111"/>
      <c r="B19" s="114"/>
      <c r="C19" s="10" t="s">
        <v>27</v>
      </c>
      <c r="D19" s="10">
        <f t="shared" si="4"/>
        <v>12000</v>
      </c>
      <c r="E19" s="10"/>
      <c r="F19" s="10"/>
      <c r="G19" s="10">
        <v>12000</v>
      </c>
      <c r="H19" s="10">
        <f t="shared" si="5"/>
        <v>12000</v>
      </c>
      <c r="I19" s="10"/>
      <c r="J19" s="10"/>
      <c r="K19" s="10">
        <v>12000</v>
      </c>
      <c r="L19" s="10">
        <f>SUM(M19,N19,O19)</f>
        <v>12000</v>
      </c>
      <c r="M19" s="11"/>
      <c r="N19" s="11"/>
      <c r="O19" s="47">
        <v>12000</v>
      </c>
      <c r="P19" s="55" t="s">
        <v>60</v>
      </c>
    </row>
    <row r="20" spans="1:16" ht="21" customHeight="1">
      <c r="A20" s="111"/>
      <c r="B20" s="114"/>
      <c r="C20" s="10" t="s">
        <v>28</v>
      </c>
      <c r="D20" s="13">
        <f t="shared" si="4"/>
        <v>3500</v>
      </c>
      <c r="E20" s="33"/>
      <c r="F20" s="33"/>
      <c r="G20" s="13">
        <v>3500</v>
      </c>
      <c r="H20" s="13">
        <f t="shared" si="5"/>
        <v>4000</v>
      </c>
      <c r="I20" s="33"/>
      <c r="J20" s="33"/>
      <c r="K20" s="13">
        <v>4000</v>
      </c>
      <c r="L20" s="33">
        <f>SUM(M20,N20,O20)</f>
        <v>4000</v>
      </c>
      <c r="M20" s="33"/>
      <c r="N20" s="33"/>
      <c r="O20" s="47">
        <v>4000</v>
      </c>
      <c r="P20" s="55" t="s">
        <v>74</v>
      </c>
    </row>
    <row r="21" spans="1:16" ht="21" customHeight="1">
      <c r="A21" s="111"/>
      <c r="B21" s="114"/>
      <c r="C21" s="87" t="s">
        <v>29</v>
      </c>
      <c r="D21" s="87">
        <f t="shared" si="4"/>
        <v>6000</v>
      </c>
      <c r="E21" s="88"/>
      <c r="F21" s="88"/>
      <c r="G21" s="87">
        <v>6000</v>
      </c>
      <c r="H21" s="87">
        <f t="shared" si="5"/>
        <v>6000</v>
      </c>
      <c r="I21" s="88"/>
      <c r="J21" s="88"/>
      <c r="K21" s="87">
        <v>6000</v>
      </c>
      <c r="L21" s="88">
        <f aca="true" t="shared" si="6" ref="L21:L28">SUM(M21,N21,O21)</f>
        <v>16000</v>
      </c>
      <c r="M21" s="88"/>
      <c r="N21" s="88"/>
      <c r="O21" s="89">
        <v>16000</v>
      </c>
      <c r="P21" s="55" t="s">
        <v>96</v>
      </c>
    </row>
    <row r="22" spans="1:16" ht="21" customHeight="1">
      <c r="A22" s="111"/>
      <c r="B22" s="114"/>
      <c r="C22" s="10" t="s">
        <v>30</v>
      </c>
      <c r="D22" s="13">
        <f t="shared" si="4"/>
        <v>1500</v>
      </c>
      <c r="E22" s="33"/>
      <c r="F22" s="33"/>
      <c r="G22" s="13">
        <v>1500</v>
      </c>
      <c r="H22" s="13">
        <f t="shared" si="5"/>
        <v>1500</v>
      </c>
      <c r="I22" s="33"/>
      <c r="J22" s="33"/>
      <c r="K22" s="13">
        <v>1500</v>
      </c>
      <c r="L22" s="33">
        <f t="shared" si="6"/>
        <v>1500</v>
      </c>
      <c r="M22" s="33"/>
      <c r="N22" s="33"/>
      <c r="O22" s="47">
        <v>1500</v>
      </c>
      <c r="P22" s="55" t="s">
        <v>57</v>
      </c>
    </row>
    <row r="23" spans="1:16" ht="21" customHeight="1">
      <c r="A23" s="111"/>
      <c r="B23" s="114"/>
      <c r="C23" s="10" t="s">
        <v>31</v>
      </c>
      <c r="D23" s="13">
        <f t="shared" si="4"/>
        <v>3300</v>
      </c>
      <c r="E23" s="33"/>
      <c r="F23" s="33"/>
      <c r="G23" s="13">
        <v>3300</v>
      </c>
      <c r="H23" s="13">
        <f t="shared" si="5"/>
        <v>3300</v>
      </c>
      <c r="I23" s="33"/>
      <c r="J23" s="33"/>
      <c r="K23" s="13">
        <v>3300</v>
      </c>
      <c r="L23" s="33">
        <f t="shared" si="6"/>
        <v>3300</v>
      </c>
      <c r="M23" s="33"/>
      <c r="N23" s="33"/>
      <c r="O23" s="47">
        <v>3300</v>
      </c>
      <c r="P23" s="55" t="s">
        <v>57</v>
      </c>
    </row>
    <row r="24" spans="1:16" ht="21" customHeight="1">
      <c r="A24" s="111"/>
      <c r="B24" s="114"/>
      <c r="C24" s="10" t="s">
        <v>32</v>
      </c>
      <c r="D24" s="13">
        <f t="shared" si="4"/>
        <v>10000</v>
      </c>
      <c r="E24" s="33"/>
      <c r="F24" s="33"/>
      <c r="G24" s="13">
        <v>10000</v>
      </c>
      <c r="H24" s="13">
        <f t="shared" si="5"/>
        <v>10000</v>
      </c>
      <c r="I24" s="33"/>
      <c r="J24" s="33"/>
      <c r="K24" s="13">
        <v>10000</v>
      </c>
      <c r="L24" s="33">
        <f t="shared" si="6"/>
        <v>10000</v>
      </c>
      <c r="M24" s="33"/>
      <c r="N24" s="33"/>
      <c r="O24" s="47">
        <v>10000</v>
      </c>
      <c r="P24" s="55" t="s">
        <v>63</v>
      </c>
    </row>
    <row r="25" spans="1:16" ht="21" customHeight="1">
      <c r="A25" s="112"/>
      <c r="B25" s="104"/>
      <c r="C25" s="14" t="s">
        <v>3</v>
      </c>
      <c r="D25" s="13">
        <f t="shared" si="4"/>
        <v>5000</v>
      </c>
      <c r="E25" s="33"/>
      <c r="F25" s="33"/>
      <c r="G25" s="13">
        <v>5000</v>
      </c>
      <c r="H25" s="13">
        <f t="shared" si="5"/>
        <v>5000</v>
      </c>
      <c r="I25" s="33"/>
      <c r="J25" s="33"/>
      <c r="K25" s="13">
        <v>5000</v>
      </c>
      <c r="L25" s="33">
        <f t="shared" si="6"/>
        <v>5000</v>
      </c>
      <c r="M25" s="33"/>
      <c r="N25" s="33"/>
      <c r="O25" s="47">
        <v>5000</v>
      </c>
      <c r="P25" s="55" t="s">
        <v>64</v>
      </c>
    </row>
    <row r="26" spans="1:16" ht="33.75" customHeight="1">
      <c r="A26" s="94" t="s">
        <v>87</v>
      </c>
      <c r="B26" s="65" t="s">
        <v>51</v>
      </c>
      <c r="C26" s="71" t="s">
        <v>81</v>
      </c>
      <c r="D26" s="20">
        <f t="shared" si="4"/>
        <v>52113</v>
      </c>
      <c r="E26" s="40"/>
      <c r="F26" s="40">
        <v>15633</v>
      </c>
      <c r="G26" s="20">
        <v>36480</v>
      </c>
      <c r="H26" s="20">
        <f t="shared" si="5"/>
        <v>52113</v>
      </c>
      <c r="I26" s="40"/>
      <c r="J26" s="40">
        <v>15633</v>
      </c>
      <c r="K26" s="20">
        <v>36480</v>
      </c>
      <c r="L26" s="40">
        <f t="shared" si="6"/>
        <v>52114</v>
      </c>
      <c r="M26" s="40"/>
      <c r="N26" s="40">
        <v>15634</v>
      </c>
      <c r="O26" s="50">
        <v>36480</v>
      </c>
      <c r="P26" s="55" t="s">
        <v>65</v>
      </c>
    </row>
    <row r="27" spans="1:16" ht="27" customHeight="1">
      <c r="A27" s="94" t="s">
        <v>88</v>
      </c>
      <c r="B27" s="81"/>
      <c r="C27" s="84" t="s">
        <v>6</v>
      </c>
      <c r="D27" s="82">
        <f aca="true" t="shared" si="7" ref="D27:O27">SUM(D28:D28)</f>
        <v>95000</v>
      </c>
      <c r="E27" s="85">
        <f t="shared" si="7"/>
        <v>0</v>
      </c>
      <c r="F27" s="82">
        <f t="shared" si="7"/>
        <v>28500</v>
      </c>
      <c r="G27" s="82">
        <f t="shared" si="7"/>
        <v>66500</v>
      </c>
      <c r="H27" s="82">
        <f t="shared" si="7"/>
        <v>95000</v>
      </c>
      <c r="I27" s="85">
        <f t="shared" si="7"/>
        <v>0</v>
      </c>
      <c r="J27" s="83">
        <f t="shared" si="7"/>
        <v>28500</v>
      </c>
      <c r="K27" s="83">
        <f t="shared" si="7"/>
        <v>66500</v>
      </c>
      <c r="L27" s="83">
        <f t="shared" si="7"/>
        <v>150000</v>
      </c>
      <c r="M27" s="83">
        <f t="shared" si="7"/>
        <v>60000</v>
      </c>
      <c r="N27" s="83">
        <f t="shared" si="7"/>
        <v>45000</v>
      </c>
      <c r="O27" s="83">
        <f t="shared" si="7"/>
        <v>45000</v>
      </c>
      <c r="P27" s="80"/>
    </row>
    <row r="28" spans="1:16" ht="33" customHeight="1">
      <c r="A28" s="95" t="s">
        <v>4</v>
      </c>
      <c r="B28" s="86" t="s">
        <v>51</v>
      </c>
      <c r="C28" s="17" t="s">
        <v>82</v>
      </c>
      <c r="D28" s="20">
        <f t="shared" si="4"/>
        <v>95000</v>
      </c>
      <c r="E28" s="40"/>
      <c r="F28" s="40">
        <v>28500</v>
      </c>
      <c r="G28" s="20">
        <v>66500</v>
      </c>
      <c r="H28" s="20">
        <f t="shared" si="5"/>
        <v>95000</v>
      </c>
      <c r="I28" s="40"/>
      <c r="J28" s="40">
        <v>28500</v>
      </c>
      <c r="K28" s="20">
        <v>66500</v>
      </c>
      <c r="L28" s="40">
        <f t="shared" si="6"/>
        <v>150000</v>
      </c>
      <c r="M28" s="40">
        <v>60000</v>
      </c>
      <c r="N28" s="40">
        <v>45000</v>
      </c>
      <c r="O28" s="50">
        <v>45000</v>
      </c>
      <c r="P28" s="55" t="s">
        <v>66</v>
      </c>
    </row>
    <row r="29" spans="1:16" ht="21" customHeight="1">
      <c r="A29" s="115" t="s">
        <v>89</v>
      </c>
      <c r="B29" s="62"/>
      <c r="C29" s="8" t="s">
        <v>17</v>
      </c>
      <c r="D29" s="36">
        <f aca="true" t="shared" si="8" ref="D29:O29">SUM(D30:D33)</f>
        <v>44600</v>
      </c>
      <c r="E29" s="37">
        <f t="shared" si="8"/>
        <v>0</v>
      </c>
      <c r="F29" s="37">
        <f t="shared" si="8"/>
        <v>0</v>
      </c>
      <c r="G29" s="36">
        <f t="shared" si="8"/>
        <v>44600</v>
      </c>
      <c r="H29" s="36">
        <f t="shared" si="8"/>
        <v>44600</v>
      </c>
      <c r="I29" s="37">
        <f t="shared" si="8"/>
        <v>0</v>
      </c>
      <c r="J29" s="37">
        <f t="shared" si="8"/>
        <v>0</v>
      </c>
      <c r="K29" s="36">
        <f t="shared" si="8"/>
        <v>44600</v>
      </c>
      <c r="L29" s="36">
        <f t="shared" si="8"/>
        <v>44100</v>
      </c>
      <c r="M29" s="37">
        <f t="shared" si="8"/>
        <v>0</v>
      </c>
      <c r="N29" s="37">
        <f t="shared" si="8"/>
        <v>0</v>
      </c>
      <c r="O29" s="45">
        <f t="shared" si="8"/>
        <v>44100</v>
      </c>
      <c r="P29" s="43"/>
    </row>
    <row r="30" spans="1:16" ht="23.25" customHeight="1">
      <c r="A30" s="115"/>
      <c r="B30" s="63" t="s">
        <v>5</v>
      </c>
      <c r="C30" s="2" t="s">
        <v>33</v>
      </c>
      <c r="D30" s="10">
        <f>SUM(E30:G30)</f>
        <v>9600</v>
      </c>
      <c r="E30" s="3"/>
      <c r="F30" s="3"/>
      <c r="G30" s="10">
        <v>9600</v>
      </c>
      <c r="H30" s="10">
        <f>SUM(I30:K30)</f>
        <v>9600</v>
      </c>
      <c r="I30" s="3"/>
      <c r="J30" s="3"/>
      <c r="K30" s="10">
        <v>9600</v>
      </c>
      <c r="L30" s="10">
        <f>SUM(M30,N30,O30)</f>
        <v>9600</v>
      </c>
      <c r="M30" s="3"/>
      <c r="N30" s="3"/>
      <c r="O30" s="46">
        <v>9600</v>
      </c>
      <c r="P30" s="55" t="s">
        <v>68</v>
      </c>
    </row>
    <row r="31" spans="1:16" ht="21" customHeight="1">
      <c r="A31" s="115"/>
      <c r="B31" s="105" t="s">
        <v>51</v>
      </c>
      <c r="C31" s="7" t="s">
        <v>2</v>
      </c>
      <c r="D31" s="10">
        <f>SUM(E31:G31)</f>
        <v>30000</v>
      </c>
      <c r="E31" s="3"/>
      <c r="F31" s="3"/>
      <c r="G31" s="10">
        <v>30000</v>
      </c>
      <c r="H31" s="10">
        <f>SUM(I31:K31)</f>
        <v>30000</v>
      </c>
      <c r="I31" s="3"/>
      <c r="J31" s="3"/>
      <c r="K31" s="10">
        <v>30000</v>
      </c>
      <c r="L31" s="10">
        <f>SUM(M31,N31,O31)</f>
        <v>30000</v>
      </c>
      <c r="M31" s="3"/>
      <c r="N31" s="3"/>
      <c r="O31" s="47">
        <v>30000</v>
      </c>
      <c r="P31" s="55" t="s">
        <v>69</v>
      </c>
    </row>
    <row r="32" spans="1:16" ht="21" customHeight="1">
      <c r="A32" s="115"/>
      <c r="B32" s="106"/>
      <c r="C32" s="18" t="s">
        <v>7</v>
      </c>
      <c r="D32" s="33">
        <f>SUM(E32:G32)</f>
        <v>3000</v>
      </c>
      <c r="E32" s="41"/>
      <c r="F32" s="41"/>
      <c r="G32" s="33">
        <v>3000</v>
      </c>
      <c r="H32" s="33">
        <f>SUM(I32:K32)</f>
        <v>3000</v>
      </c>
      <c r="I32" s="41"/>
      <c r="J32" s="41"/>
      <c r="K32" s="33">
        <v>3000</v>
      </c>
      <c r="L32" s="33">
        <f>SUM(M32,N32,O32)</f>
        <v>3000</v>
      </c>
      <c r="M32" s="41"/>
      <c r="N32" s="41"/>
      <c r="O32" s="47">
        <v>3000</v>
      </c>
      <c r="P32" s="92" t="s">
        <v>57</v>
      </c>
    </row>
    <row r="33" spans="1:16" ht="21.75" customHeight="1">
      <c r="A33" s="115"/>
      <c r="B33" s="106"/>
      <c r="C33" s="18" t="s">
        <v>97</v>
      </c>
      <c r="D33" s="91">
        <f>SUM(E33:G33)</f>
        <v>2000</v>
      </c>
      <c r="E33" s="41"/>
      <c r="F33" s="41"/>
      <c r="G33" s="91">
        <v>2000</v>
      </c>
      <c r="H33" s="91">
        <f>SUM(I33:K33)</f>
        <v>2000</v>
      </c>
      <c r="I33" s="41"/>
      <c r="J33" s="41"/>
      <c r="K33" s="91">
        <v>2000</v>
      </c>
      <c r="L33" s="33">
        <f>SUM(M33,N33,O33)</f>
        <v>1500</v>
      </c>
      <c r="M33" s="41"/>
      <c r="N33" s="41"/>
      <c r="O33" s="47">
        <v>1500</v>
      </c>
      <c r="P33" s="92" t="s">
        <v>57</v>
      </c>
    </row>
    <row r="34" spans="1:16" ht="35.25" customHeight="1" thickBot="1">
      <c r="A34" s="22" t="s">
        <v>9</v>
      </c>
      <c r="B34" s="66" t="s">
        <v>5</v>
      </c>
      <c r="C34" s="23" t="s">
        <v>9</v>
      </c>
      <c r="D34" s="72">
        <f>SUM(E34:G34)</f>
        <v>0</v>
      </c>
      <c r="E34" s="96"/>
      <c r="F34" s="96" t="s">
        <v>4</v>
      </c>
      <c r="G34" s="97" t="s">
        <v>4</v>
      </c>
      <c r="H34" s="97">
        <f>SUM(I34:K34)</f>
        <v>3000</v>
      </c>
      <c r="I34" s="96"/>
      <c r="J34" s="96" t="s">
        <v>4</v>
      </c>
      <c r="K34" s="97">
        <v>3000</v>
      </c>
      <c r="L34" s="98">
        <f>SUM(M34,N34,O34)</f>
        <v>3000</v>
      </c>
      <c r="M34" s="96"/>
      <c r="N34" s="96" t="s">
        <v>4</v>
      </c>
      <c r="O34" s="99">
        <v>3000</v>
      </c>
      <c r="P34" s="73" t="s">
        <v>70</v>
      </c>
    </row>
    <row r="35" spans="1:16" ht="21" customHeight="1">
      <c r="A35" s="111" t="s">
        <v>90</v>
      </c>
      <c r="B35" s="67"/>
      <c r="C35" s="9" t="s">
        <v>17</v>
      </c>
      <c r="D35" s="42">
        <f>SUM(D36:D40)</f>
        <v>50600</v>
      </c>
      <c r="E35" s="42">
        <f aca="true" t="shared" si="9" ref="E35:O35">SUM(E36:E40)</f>
        <v>0</v>
      </c>
      <c r="F35" s="42">
        <f t="shared" si="9"/>
        <v>0</v>
      </c>
      <c r="G35" s="42">
        <f t="shared" si="9"/>
        <v>50600</v>
      </c>
      <c r="H35" s="42">
        <f t="shared" si="9"/>
        <v>61700</v>
      </c>
      <c r="I35" s="42">
        <f t="shared" si="9"/>
        <v>0</v>
      </c>
      <c r="J35" s="42">
        <f t="shared" si="9"/>
        <v>0</v>
      </c>
      <c r="K35" s="42">
        <f t="shared" si="9"/>
        <v>61700</v>
      </c>
      <c r="L35" s="42">
        <f t="shared" si="9"/>
        <v>52600</v>
      </c>
      <c r="M35" s="42">
        <f t="shared" si="9"/>
        <v>0</v>
      </c>
      <c r="N35" s="42">
        <f t="shared" si="9"/>
        <v>0</v>
      </c>
      <c r="O35" s="42">
        <f t="shared" si="9"/>
        <v>52600</v>
      </c>
      <c r="P35" s="59"/>
    </row>
    <row r="36" spans="1:16" ht="21" customHeight="1">
      <c r="A36" s="111"/>
      <c r="B36" s="103" t="s">
        <v>5</v>
      </c>
      <c r="C36" s="19" t="s">
        <v>35</v>
      </c>
      <c r="D36" s="10">
        <f aca="true" t="shared" si="10" ref="D36:D41">SUM(E36:G36)</f>
        <v>38000</v>
      </c>
      <c r="E36" s="10"/>
      <c r="F36" s="10"/>
      <c r="G36" s="10">
        <v>38000</v>
      </c>
      <c r="H36" s="10">
        <f aca="true" t="shared" si="11" ref="H36:H41">SUM(I36:K36)</f>
        <v>38000</v>
      </c>
      <c r="I36" s="10"/>
      <c r="J36" s="10"/>
      <c r="K36" s="10">
        <v>38000</v>
      </c>
      <c r="L36" s="10">
        <f aca="true" t="shared" si="12" ref="L36:L41">SUM(M36,N36,O36)</f>
        <v>38000</v>
      </c>
      <c r="M36" s="10"/>
      <c r="N36" s="10"/>
      <c r="O36" s="47">
        <v>38000</v>
      </c>
      <c r="P36" s="55" t="s">
        <v>76</v>
      </c>
    </row>
    <row r="37" spans="1:16" ht="21" customHeight="1">
      <c r="A37" s="111"/>
      <c r="B37" s="104"/>
      <c r="C37" s="19" t="s">
        <v>8</v>
      </c>
      <c r="D37" s="10">
        <f t="shared" si="10"/>
        <v>7400</v>
      </c>
      <c r="E37" s="10"/>
      <c r="F37" s="10"/>
      <c r="G37" s="10">
        <v>7400</v>
      </c>
      <c r="H37" s="10">
        <f t="shared" si="11"/>
        <v>7400</v>
      </c>
      <c r="I37" s="10"/>
      <c r="J37" s="10"/>
      <c r="K37" s="10">
        <v>7400</v>
      </c>
      <c r="L37" s="10">
        <f t="shared" si="12"/>
        <v>7400</v>
      </c>
      <c r="M37" s="10"/>
      <c r="N37" s="10"/>
      <c r="O37" s="47">
        <v>7400</v>
      </c>
      <c r="P37" s="55" t="s">
        <v>72</v>
      </c>
    </row>
    <row r="38" spans="1:16" ht="21" customHeight="1">
      <c r="A38" s="111"/>
      <c r="B38" s="105" t="s">
        <v>51</v>
      </c>
      <c r="C38" s="5" t="s">
        <v>36</v>
      </c>
      <c r="D38" s="10">
        <f t="shared" si="10"/>
        <v>1500</v>
      </c>
      <c r="E38" s="10"/>
      <c r="F38" s="10"/>
      <c r="G38" s="10">
        <v>1500</v>
      </c>
      <c r="H38" s="10">
        <f t="shared" si="11"/>
        <v>1500</v>
      </c>
      <c r="I38" s="10"/>
      <c r="J38" s="10"/>
      <c r="K38" s="10">
        <v>1500</v>
      </c>
      <c r="L38" s="10">
        <f t="shared" si="12"/>
        <v>1500</v>
      </c>
      <c r="M38" s="11"/>
      <c r="N38" s="11"/>
      <c r="O38" s="47">
        <v>1500</v>
      </c>
      <c r="P38" s="55" t="s">
        <v>75</v>
      </c>
    </row>
    <row r="39" spans="1:16" ht="21" customHeight="1">
      <c r="A39" s="111"/>
      <c r="B39" s="106"/>
      <c r="C39" s="2" t="s">
        <v>37</v>
      </c>
      <c r="D39" s="6">
        <f t="shared" si="10"/>
        <v>3700</v>
      </c>
      <c r="E39" s="33"/>
      <c r="F39" s="33"/>
      <c r="G39" s="13">
        <v>3700</v>
      </c>
      <c r="H39" s="10">
        <f>SUM(I39:K39)</f>
        <v>13000</v>
      </c>
      <c r="I39" s="33"/>
      <c r="J39" s="33"/>
      <c r="K39" s="13">
        <v>13000</v>
      </c>
      <c r="L39" s="10">
        <f t="shared" si="12"/>
        <v>3700</v>
      </c>
      <c r="M39" s="33"/>
      <c r="N39" s="33"/>
      <c r="O39" s="47">
        <v>3700</v>
      </c>
      <c r="P39" s="55" t="s">
        <v>73</v>
      </c>
    </row>
    <row r="40" spans="1:16" ht="21" customHeight="1">
      <c r="A40" s="112"/>
      <c r="B40" s="106"/>
      <c r="C40" s="2" t="s">
        <v>38</v>
      </c>
      <c r="D40" s="6">
        <f t="shared" si="10"/>
        <v>0</v>
      </c>
      <c r="E40" s="33"/>
      <c r="F40" s="33"/>
      <c r="G40" s="33"/>
      <c r="H40" s="10">
        <f t="shared" si="11"/>
        <v>1800</v>
      </c>
      <c r="I40" s="33"/>
      <c r="J40" s="33"/>
      <c r="K40" s="13">
        <v>1800</v>
      </c>
      <c r="L40" s="10">
        <f t="shared" si="12"/>
        <v>2000</v>
      </c>
      <c r="M40" s="33"/>
      <c r="N40" s="33"/>
      <c r="O40" s="47">
        <v>2000</v>
      </c>
      <c r="P40" s="55" t="s">
        <v>61</v>
      </c>
    </row>
    <row r="41" spans="1:16" ht="24" customHeight="1" thickBot="1">
      <c r="A41" s="93" t="s">
        <v>98</v>
      </c>
      <c r="B41" s="68" t="s">
        <v>51</v>
      </c>
      <c r="C41" s="25" t="s">
        <v>39</v>
      </c>
      <c r="D41" s="24">
        <f t="shared" si="10"/>
        <v>122985</v>
      </c>
      <c r="E41" s="26">
        <v>13560</v>
      </c>
      <c r="F41" s="26">
        <v>46776</v>
      </c>
      <c r="G41" s="24">
        <v>62649</v>
      </c>
      <c r="H41" s="27">
        <f t="shared" si="11"/>
        <v>122985</v>
      </c>
      <c r="I41" s="28">
        <v>13560</v>
      </c>
      <c r="J41" s="28">
        <v>46776</v>
      </c>
      <c r="K41" s="24">
        <v>62649</v>
      </c>
      <c r="L41" s="27">
        <f t="shared" si="12"/>
        <v>171510</v>
      </c>
      <c r="M41" s="28"/>
      <c r="N41" s="28">
        <v>51453</v>
      </c>
      <c r="O41" s="51">
        <v>120057</v>
      </c>
      <c r="P41" s="73" t="s">
        <v>69</v>
      </c>
    </row>
    <row r="42" spans="1:16" ht="21" customHeight="1">
      <c r="A42" s="111" t="s">
        <v>91</v>
      </c>
      <c r="B42" s="67"/>
      <c r="C42" s="9" t="s">
        <v>17</v>
      </c>
      <c r="D42" s="42">
        <f aca="true" t="shared" si="13" ref="D42:O42">SUM(D43:D46)</f>
        <v>23000</v>
      </c>
      <c r="E42" s="32">
        <f t="shared" si="13"/>
        <v>0</v>
      </c>
      <c r="F42" s="32">
        <f t="shared" si="13"/>
        <v>0</v>
      </c>
      <c r="G42" s="42">
        <f t="shared" si="13"/>
        <v>23000</v>
      </c>
      <c r="H42" s="42">
        <f t="shared" si="13"/>
        <v>23000</v>
      </c>
      <c r="I42" s="32">
        <f t="shared" si="13"/>
        <v>0</v>
      </c>
      <c r="J42" s="32">
        <f t="shared" si="13"/>
        <v>0</v>
      </c>
      <c r="K42" s="42">
        <f t="shared" si="13"/>
        <v>23000</v>
      </c>
      <c r="L42" s="42">
        <f t="shared" si="13"/>
        <v>23200</v>
      </c>
      <c r="M42" s="32">
        <f t="shared" si="13"/>
        <v>0</v>
      </c>
      <c r="N42" s="32">
        <f t="shared" si="13"/>
        <v>0</v>
      </c>
      <c r="O42" s="52">
        <f t="shared" si="13"/>
        <v>23200</v>
      </c>
      <c r="P42" s="56"/>
    </row>
    <row r="43" spans="1:16" ht="21" customHeight="1">
      <c r="A43" s="111"/>
      <c r="B43" s="103" t="s">
        <v>5</v>
      </c>
      <c r="C43" s="19" t="s">
        <v>40</v>
      </c>
      <c r="D43" s="10">
        <f aca="true" t="shared" si="14" ref="D43:D48">SUM(E43:G43)</f>
        <v>16000</v>
      </c>
      <c r="E43" s="10"/>
      <c r="F43" s="10"/>
      <c r="G43" s="10">
        <v>16000</v>
      </c>
      <c r="H43" s="10">
        <f aca="true" t="shared" si="15" ref="H43:H48">SUM(I43:K43)</f>
        <v>16000</v>
      </c>
      <c r="I43" s="10"/>
      <c r="J43" s="10"/>
      <c r="K43" s="10">
        <v>16000</v>
      </c>
      <c r="L43" s="10">
        <f aca="true" t="shared" si="16" ref="L43:L48">SUM(M43,N43,O43)</f>
        <v>16000</v>
      </c>
      <c r="M43" s="10"/>
      <c r="N43" s="10"/>
      <c r="O43" s="47">
        <v>16000</v>
      </c>
      <c r="P43" s="55" t="s">
        <v>56</v>
      </c>
    </row>
    <row r="44" spans="1:16" ht="21" customHeight="1">
      <c r="A44" s="111"/>
      <c r="B44" s="104"/>
      <c r="C44" s="19" t="s">
        <v>41</v>
      </c>
      <c r="D44" s="10">
        <f t="shared" si="14"/>
        <v>3000</v>
      </c>
      <c r="E44" s="10"/>
      <c r="F44" s="10"/>
      <c r="G44" s="10">
        <v>3000</v>
      </c>
      <c r="H44" s="10">
        <f t="shared" si="15"/>
        <v>3000</v>
      </c>
      <c r="I44" s="10"/>
      <c r="J44" s="10"/>
      <c r="K44" s="10">
        <v>3000</v>
      </c>
      <c r="L44" s="10">
        <f t="shared" si="16"/>
        <v>3000</v>
      </c>
      <c r="M44" s="10"/>
      <c r="N44" s="10"/>
      <c r="O44" s="47">
        <v>3000</v>
      </c>
      <c r="P44" s="55" t="s">
        <v>77</v>
      </c>
    </row>
    <row r="45" spans="1:16" ht="21" customHeight="1">
      <c r="A45" s="111"/>
      <c r="B45" s="105" t="s">
        <v>51</v>
      </c>
      <c r="C45" s="5" t="s">
        <v>42</v>
      </c>
      <c r="D45" s="10">
        <f t="shared" si="14"/>
        <v>2000</v>
      </c>
      <c r="E45" s="10"/>
      <c r="F45" s="10"/>
      <c r="G45" s="10">
        <v>2000</v>
      </c>
      <c r="H45" s="10">
        <f t="shared" si="15"/>
        <v>2000</v>
      </c>
      <c r="I45" s="10"/>
      <c r="J45" s="10"/>
      <c r="K45" s="10">
        <v>2000</v>
      </c>
      <c r="L45" s="10">
        <f t="shared" si="16"/>
        <v>2000</v>
      </c>
      <c r="M45" s="11"/>
      <c r="N45" s="11"/>
      <c r="O45" s="47">
        <v>2000</v>
      </c>
      <c r="P45" s="55" t="s">
        <v>78</v>
      </c>
    </row>
    <row r="46" spans="1:16" ht="21" customHeight="1">
      <c r="A46" s="111"/>
      <c r="B46" s="106"/>
      <c r="C46" s="7" t="s">
        <v>43</v>
      </c>
      <c r="D46" s="13">
        <f t="shared" si="14"/>
        <v>2000</v>
      </c>
      <c r="E46" s="33"/>
      <c r="F46" s="33"/>
      <c r="G46" s="13">
        <v>2000</v>
      </c>
      <c r="H46" s="10">
        <f t="shared" si="15"/>
        <v>2000</v>
      </c>
      <c r="I46" s="33"/>
      <c r="J46" s="33"/>
      <c r="K46" s="13">
        <v>2000</v>
      </c>
      <c r="L46" s="10">
        <f t="shared" si="16"/>
        <v>2200</v>
      </c>
      <c r="M46" s="33"/>
      <c r="N46" s="33"/>
      <c r="O46" s="47">
        <v>2200</v>
      </c>
      <c r="P46" s="55" t="s">
        <v>61</v>
      </c>
    </row>
    <row r="47" spans="1:16" ht="21" customHeight="1">
      <c r="A47" s="112"/>
      <c r="B47" s="106"/>
      <c r="C47" s="7" t="s">
        <v>44</v>
      </c>
      <c r="D47" s="13">
        <f t="shared" si="14"/>
        <v>1500</v>
      </c>
      <c r="E47" s="33"/>
      <c r="F47" s="33"/>
      <c r="G47" s="33">
        <v>1500</v>
      </c>
      <c r="H47" s="10">
        <f t="shared" si="15"/>
        <v>1500</v>
      </c>
      <c r="I47" s="33"/>
      <c r="J47" s="33"/>
      <c r="K47" s="13">
        <v>1500</v>
      </c>
      <c r="L47" s="10">
        <f t="shared" si="16"/>
        <v>1500</v>
      </c>
      <c r="M47" s="33"/>
      <c r="N47" s="33"/>
      <c r="O47" s="47">
        <v>1500</v>
      </c>
      <c r="P47" s="55" t="s">
        <v>61</v>
      </c>
    </row>
    <row r="48" spans="1:16" ht="24" customHeight="1" thickBot="1">
      <c r="A48" s="29" t="s">
        <v>92</v>
      </c>
      <c r="B48" s="68" t="s">
        <v>51</v>
      </c>
      <c r="C48" s="25" t="s">
        <v>45</v>
      </c>
      <c r="D48" s="24">
        <f t="shared" si="14"/>
        <v>108348</v>
      </c>
      <c r="E48" s="26">
        <v>57680</v>
      </c>
      <c r="F48" s="26">
        <v>29238</v>
      </c>
      <c r="G48" s="24">
        <v>21430</v>
      </c>
      <c r="H48" s="27">
        <f t="shared" si="15"/>
        <v>108348</v>
      </c>
      <c r="I48" s="28">
        <v>57680</v>
      </c>
      <c r="J48" s="28">
        <v>29238</v>
      </c>
      <c r="K48" s="24">
        <v>21430</v>
      </c>
      <c r="L48" s="27">
        <f t="shared" si="16"/>
        <v>107210</v>
      </c>
      <c r="M48" s="28"/>
      <c r="N48" s="28">
        <v>32163</v>
      </c>
      <c r="O48" s="51">
        <v>75047</v>
      </c>
      <c r="P48" s="73" t="s">
        <v>79</v>
      </c>
    </row>
    <row r="49" spans="1:16" ht="21" customHeight="1">
      <c r="A49" s="125" t="s">
        <v>93</v>
      </c>
      <c r="B49" s="78"/>
      <c r="C49" s="16" t="s">
        <v>17</v>
      </c>
      <c r="D49" s="39">
        <f>SUM(D50:D52)</f>
        <v>0</v>
      </c>
      <c r="E49" s="39">
        <f aca="true" t="shared" si="17" ref="E49:O49">SUM(E50:E52)</f>
        <v>0</v>
      </c>
      <c r="F49" s="39">
        <f t="shared" si="17"/>
        <v>0</v>
      </c>
      <c r="G49" s="39">
        <f t="shared" si="17"/>
        <v>0</v>
      </c>
      <c r="H49" s="39">
        <f t="shared" si="17"/>
        <v>0</v>
      </c>
      <c r="I49" s="39">
        <f t="shared" si="17"/>
        <v>0</v>
      </c>
      <c r="J49" s="39">
        <f t="shared" si="17"/>
        <v>0</v>
      </c>
      <c r="K49" s="39">
        <f t="shared" si="17"/>
        <v>0</v>
      </c>
      <c r="L49" s="39">
        <f t="shared" si="17"/>
        <v>0</v>
      </c>
      <c r="M49" s="39">
        <f t="shared" si="17"/>
        <v>0</v>
      </c>
      <c r="N49" s="39">
        <f t="shared" si="17"/>
        <v>0</v>
      </c>
      <c r="O49" s="79">
        <f t="shared" si="17"/>
        <v>6000</v>
      </c>
      <c r="P49" s="56"/>
    </row>
    <row r="50" spans="1:16" ht="21" customHeight="1">
      <c r="A50" s="126"/>
      <c r="B50" s="69" t="s">
        <v>5</v>
      </c>
      <c r="C50" s="18" t="s">
        <v>46</v>
      </c>
      <c r="D50" s="18"/>
      <c r="E50" s="18"/>
      <c r="F50" s="18"/>
      <c r="G50" s="13" t="s">
        <v>34</v>
      </c>
      <c r="H50" s="18"/>
      <c r="I50" s="18"/>
      <c r="J50" s="18"/>
      <c r="K50" s="13" t="s">
        <v>34</v>
      </c>
      <c r="L50" s="18"/>
      <c r="M50" s="18"/>
      <c r="N50" s="18"/>
      <c r="O50" s="47">
        <v>4000</v>
      </c>
      <c r="P50" s="55" t="s">
        <v>56</v>
      </c>
    </row>
    <row r="51" spans="1:16" ht="21" customHeight="1">
      <c r="A51" s="126"/>
      <c r="B51" s="128" t="s">
        <v>51</v>
      </c>
      <c r="C51" s="18" t="s">
        <v>47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47">
        <v>1000</v>
      </c>
      <c r="P51" s="55" t="s">
        <v>61</v>
      </c>
    </row>
    <row r="52" spans="1:16" ht="21" customHeight="1" thickBot="1">
      <c r="A52" s="127"/>
      <c r="B52" s="129"/>
      <c r="C52" s="21" t="s">
        <v>48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53">
        <v>1000</v>
      </c>
      <c r="P52" s="57" t="s">
        <v>80</v>
      </c>
    </row>
    <row r="53" ht="14.25" thickTop="1">
      <c r="B53" s="70"/>
    </row>
    <row r="54" ht="13.5">
      <c r="B54" s="70"/>
    </row>
    <row r="55" ht="13.5">
      <c r="B55" s="70"/>
    </row>
    <row r="56" ht="13.5">
      <c r="B56" s="70"/>
    </row>
    <row r="57" ht="13.5">
      <c r="B57" s="70"/>
    </row>
    <row r="58" ht="13.5">
      <c r="B58" s="70"/>
    </row>
    <row r="59" ht="13.5">
      <c r="B59" s="70"/>
    </row>
    <row r="60" ht="13.5">
      <c r="B60" s="70"/>
    </row>
    <row r="61" ht="13.5">
      <c r="B61" s="70"/>
    </row>
    <row r="62" ht="13.5">
      <c r="B62" s="70"/>
    </row>
    <row r="63" ht="13.5">
      <c r="B63" s="70"/>
    </row>
    <row r="64" ht="13.5">
      <c r="B64" s="70"/>
    </row>
    <row r="65" ht="13.5">
      <c r="B65" s="70"/>
    </row>
    <row r="66" ht="13.5">
      <c r="B66" s="70"/>
    </row>
    <row r="67" ht="13.5">
      <c r="B67" s="70"/>
    </row>
    <row r="68" ht="13.5">
      <c r="B68" s="70"/>
    </row>
    <row r="69" ht="13.5">
      <c r="B69" s="70"/>
    </row>
    <row r="70" ht="13.5">
      <c r="B70" s="70"/>
    </row>
    <row r="71" ht="13.5">
      <c r="B71" s="70"/>
    </row>
    <row r="72" ht="13.5">
      <c r="B72" s="70"/>
    </row>
    <row r="73" ht="13.5">
      <c r="B73" s="70"/>
    </row>
    <row r="74" ht="13.5">
      <c r="B74" s="70"/>
    </row>
    <row r="75" ht="13.5">
      <c r="B75" s="70"/>
    </row>
    <row r="76" ht="13.5">
      <c r="B76" s="70"/>
    </row>
    <row r="77" ht="13.5">
      <c r="B77" s="70"/>
    </row>
    <row r="78" ht="13.5">
      <c r="B78" s="70"/>
    </row>
    <row r="79" ht="13.5">
      <c r="B79" s="70"/>
    </row>
    <row r="80" ht="13.5">
      <c r="B80" s="70"/>
    </row>
    <row r="81" ht="13.5">
      <c r="B81" s="70"/>
    </row>
    <row r="82" ht="13.5">
      <c r="B82" s="70"/>
    </row>
    <row r="83" ht="13.5">
      <c r="B83" s="70"/>
    </row>
    <row r="84" ht="13.5">
      <c r="B84" s="70"/>
    </row>
    <row r="85" ht="13.5">
      <c r="B85" s="70"/>
    </row>
    <row r="86" ht="13.5">
      <c r="B86" s="70"/>
    </row>
    <row r="87" ht="13.5">
      <c r="B87" s="70"/>
    </row>
    <row r="88" ht="13.5">
      <c r="B88" s="70"/>
    </row>
    <row r="89" ht="13.5">
      <c r="B89" s="70"/>
    </row>
    <row r="90" ht="13.5">
      <c r="B90" s="70"/>
    </row>
    <row r="91" ht="13.5">
      <c r="B91" s="70"/>
    </row>
    <row r="92" ht="13.5">
      <c r="B92" s="70"/>
    </row>
    <row r="93" ht="13.5">
      <c r="B93" s="70"/>
    </row>
    <row r="94" ht="13.5">
      <c r="B94" s="70"/>
    </row>
    <row r="95" ht="13.5">
      <c r="B95" s="70"/>
    </row>
    <row r="96" ht="13.5">
      <c r="B96" s="70"/>
    </row>
    <row r="97" ht="13.5">
      <c r="B97" s="70"/>
    </row>
    <row r="98" ht="13.5">
      <c r="B98" s="70"/>
    </row>
    <row r="99" ht="13.5">
      <c r="B99" s="70"/>
    </row>
    <row r="100" ht="13.5">
      <c r="B100" s="70"/>
    </row>
    <row r="101" ht="13.5">
      <c r="B101" s="70"/>
    </row>
    <row r="102" ht="13.5">
      <c r="B102" s="70"/>
    </row>
    <row r="103" ht="13.5">
      <c r="B103" s="70"/>
    </row>
    <row r="104" ht="13.5">
      <c r="B104" s="70"/>
    </row>
    <row r="105" ht="13.5">
      <c r="B105" s="70"/>
    </row>
    <row r="106" ht="13.5">
      <c r="B106" s="70"/>
    </row>
    <row r="107" ht="13.5">
      <c r="B107" s="70"/>
    </row>
    <row r="108" ht="13.5">
      <c r="B108" s="70"/>
    </row>
    <row r="109" ht="13.5">
      <c r="B109" s="70"/>
    </row>
    <row r="110" ht="13.5">
      <c r="B110" s="70"/>
    </row>
    <row r="111" ht="13.5">
      <c r="B111" s="70"/>
    </row>
    <row r="112" ht="13.5">
      <c r="B112" s="70"/>
    </row>
    <row r="113" ht="13.5">
      <c r="B113" s="70"/>
    </row>
    <row r="114" ht="13.5">
      <c r="B114" s="70"/>
    </row>
    <row r="115" ht="13.5">
      <c r="B115" s="70"/>
    </row>
    <row r="116" ht="13.5">
      <c r="B116" s="70"/>
    </row>
    <row r="117" ht="13.5">
      <c r="B117" s="70"/>
    </row>
    <row r="118" ht="13.5">
      <c r="B118" s="70"/>
    </row>
    <row r="119" ht="13.5">
      <c r="B119" s="70"/>
    </row>
    <row r="120" ht="13.5">
      <c r="B120" s="70"/>
    </row>
    <row r="121" ht="13.5">
      <c r="B121" s="70"/>
    </row>
    <row r="122" ht="13.5">
      <c r="B122" s="70"/>
    </row>
    <row r="123" ht="13.5">
      <c r="B123" s="70"/>
    </row>
    <row r="124" ht="13.5">
      <c r="B124" s="70"/>
    </row>
    <row r="125" ht="13.5">
      <c r="B125" s="70"/>
    </row>
    <row r="126" ht="13.5">
      <c r="B126" s="70"/>
    </row>
    <row r="127" ht="13.5">
      <c r="B127" s="70"/>
    </row>
    <row r="128" ht="13.5">
      <c r="B128" s="70"/>
    </row>
    <row r="129" ht="13.5">
      <c r="B129" s="70"/>
    </row>
    <row r="130" ht="13.5">
      <c r="B130" s="70"/>
    </row>
    <row r="131" ht="13.5">
      <c r="B131" s="70"/>
    </row>
    <row r="132" ht="13.5">
      <c r="B132" s="70"/>
    </row>
    <row r="133" ht="13.5">
      <c r="B133" s="70"/>
    </row>
    <row r="134" ht="13.5">
      <c r="B134" s="70"/>
    </row>
    <row r="135" ht="13.5">
      <c r="B135" s="70"/>
    </row>
    <row r="136" ht="13.5">
      <c r="B136" s="70"/>
    </row>
    <row r="137" ht="13.5">
      <c r="B137" s="70"/>
    </row>
    <row r="138" ht="13.5">
      <c r="B138" s="70"/>
    </row>
    <row r="139" ht="13.5">
      <c r="B139" s="70"/>
    </row>
    <row r="140" ht="13.5">
      <c r="B140" s="70"/>
    </row>
    <row r="141" ht="13.5">
      <c r="B141" s="70"/>
    </row>
    <row r="142" ht="13.5">
      <c r="B142" s="70"/>
    </row>
    <row r="143" ht="13.5">
      <c r="B143" s="70"/>
    </row>
    <row r="144" ht="13.5">
      <c r="B144" s="70"/>
    </row>
    <row r="145" ht="13.5">
      <c r="B145" s="70"/>
    </row>
    <row r="146" ht="13.5">
      <c r="B146" s="70"/>
    </row>
    <row r="147" ht="13.5">
      <c r="B147" s="70"/>
    </row>
    <row r="148" ht="13.5">
      <c r="B148" s="70"/>
    </row>
    <row r="149" ht="13.5">
      <c r="B149" s="70"/>
    </row>
    <row r="150" ht="13.5">
      <c r="B150" s="70"/>
    </row>
    <row r="151" ht="13.5">
      <c r="B151" s="70"/>
    </row>
    <row r="152" ht="13.5">
      <c r="B152" s="70"/>
    </row>
    <row r="153" ht="13.5">
      <c r="B153" s="70"/>
    </row>
    <row r="154" ht="13.5">
      <c r="B154" s="70"/>
    </row>
    <row r="155" ht="13.5">
      <c r="B155" s="70"/>
    </row>
    <row r="156" ht="13.5">
      <c r="B156" s="70"/>
    </row>
    <row r="157" ht="13.5">
      <c r="B157" s="70"/>
    </row>
    <row r="158" ht="13.5">
      <c r="B158" s="70"/>
    </row>
    <row r="159" ht="13.5">
      <c r="B159" s="70"/>
    </row>
    <row r="160" ht="13.5">
      <c r="B160" s="70"/>
    </row>
    <row r="161" ht="13.5">
      <c r="B161" s="70"/>
    </row>
    <row r="162" ht="13.5">
      <c r="B162" s="70"/>
    </row>
    <row r="163" ht="13.5">
      <c r="B163" s="70"/>
    </row>
    <row r="164" ht="13.5">
      <c r="B164" s="70"/>
    </row>
    <row r="165" ht="13.5">
      <c r="B165" s="70"/>
    </row>
    <row r="166" ht="13.5">
      <c r="B166" s="70"/>
    </row>
    <row r="167" ht="13.5">
      <c r="B167" s="70"/>
    </row>
    <row r="168" ht="13.5">
      <c r="B168" s="70"/>
    </row>
    <row r="169" ht="13.5">
      <c r="B169" s="70"/>
    </row>
    <row r="170" ht="13.5">
      <c r="B170" s="70"/>
    </row>
    <row r="171" ht="13.5">
      <c r="B171" s="70"/>
    </row>
    <row r="172" ht="13.5">
      <c r="B172" s="70"/>
    </row>
    <row r="173" ht="13.5">
      <c r="B173" s="70"/>
    </row>
    <row r="174" ht="13.5">
      <c r="B174" s="70"/>
    </row>
    <row r="175" ht="13.5">
      <c r="B175" s="70"/>
    </row>
    <row r="176" ht="13.5">
      <c r="B176" s="70"/>
    </row>
    <row r="177" ht="13.5">
      <c r="B177" s="70"/>
    </row>
    <row r="178" ht="13.5">
      <c r="B178" s="70"/>
    </row>
    <row r="179" ht="13.5">
      <c r="B179" s="70"/>
    </row>
    <row r="180" ht="13.5">
      <c r="B180" s="70"/>
    </row>
    <row r="181" ht="13.5">
      <c r="B181" s="70"/>
    </row>
    <row r="182" ht="13.5">
      <c r="B182" s="70"/>
    </row>
    <row r="183" ht="13.5">
      <c r="B183" s="70"/>
    </row>
    <row r="184" ht="13.5">
      <c r="B184" s="70"/>
    </row>
    <row r="185" ht="13.5">
      <c r="B185" s="70"/>
    </row>
    <row r="186" ht="13.5">
      <c r="B186" s="70"/>
    </row>
    <row r="187" ht="13.5">
      <c r="B187" s="70"/>
    </row>
    <row r="188" ht="13.5">
      <c r="B188" s="70"/>
    </row>
    <row r="189" ht="13.5">
      <c r="B189" s="70"/>
    </row>
    <row r="190" ht="13.5">
      <c r="B190" s="70"/>
    </row>
    <row r="191" ht="13.5">
      <c r="B191" s="70"/>
    </row>
    <row r="192" ht="13.5">
      <c r="B192" s="70"/>
    </row>
    <row r="193" ht="13.5">
      <c r="B193" s="70"/>
    </row>
    <row r="194" ht="13.5">
      <c r="B194" s="70"/>
    </row>
    <row r="195" ht="13.5">
      <c r="B195" s="70"/>
    </row>
    <row r="196" ht="13.5">
      <c r="B196" s="70"/>
    </row>
    <row r="197" ht="13.5">
      <c r="B197" s="70"/>
    </row>
    <row r="198" ht="13.5">
      <c r="B198" s="70"/>
    </row>
    <row r="199" ht="13.5">
      <c r="B199" s="70"/>
    </row>
    <row r="200" ht="13.5">
      <c r="B200" s="70"/>
    </row>
    <row r="201" ht="13.5">
      <c r="B201" s="70"/>
    </row>
    <row r="202" ht="13.5">
      <c r="B202" s="70"/>
    </row>
    <row r="203" ht="13.5">
      <c r="B203" s="70"/>
    </row>
    <row r="204" ht="13.5">
      <c r="B204" s="70"/>
    </row>
    <row r="205" ht="13.5">
      <c r="B205" s="70"/>
    </row>
    <row r="206" ht="13.5">
      <c r="B206" s="70"/>
    </row>
    <row r="207" ht="13.5">
      <c r="B207" s="70"/>
    </row>
    <row r="208" ht="13.5">
      <c r="B208" s="70"/>
    </row>
    <row r="209" ht="13.5">
      <c r="B209" s="70"/>
    </row>
    <row r="210" ht="13.5">
      <c r="B210" s="70"/>
    </row>
    <row r="211" ht="13.5">
      <c r="B211" s="70"/>
    </row>
    <row r="212" ht="13.5">
      <c r="B212" s="70"/>
    </row>
    <row r="213" ht="13.5">
      <c r="B213" s="70"/>
    </row>
    <row r="214" ht="13.5">
      <c r="B214" s="70"/>
    </row>
    <row r="215" ht="13.5">
      <c r="B215" s="70"/>
    </row>
    <row r="216" ht="13.5">
      <c r="B216" s="70"/>
    </row>
    <row r="217" ht="13.5">
      <c r="B217" s="70"/>
    </row>
    <row r="218" ht="13.5">
      <c r="B218" s="70"/>
    </row>
    <row r="219" ht="13.5">
      <c r="B219" s="70"/>
    </row>
    <row r="220" ht="13.5">
      <c r="B220" s="70"/>
    </row>
    <row r="221" ht="13.5">
      <c r="B221" s="70"/>
    </row>
    <row r="222" ht="13.5">
      <c r="B222" s="70"/>
    </row>
    <row r="223" ht="13.5">
      <c r="B223" s="70"/>
    </row>
    <row r="224" ht="13.5">
      <c r="B224" s="70"/>
    </row>
    <row r="225" ht="13.5">
      <c r="B225" s="70"/>
    </row>
    <row r="226" ht="13.5">
      <c r="B226" s="70"/>
    </row>
    <row r="227" ht="13.5">
      <c r="B227" s="70"/>
    </row>
    <row r="228" ht="13.5">
      <c r="B228" s="70"/>
    </row>
    <row r="229" ht="13.5">
      <c r="B229" s="70"/>
    </row>
    <row r="230" ht="13.5">
      <c r="B230" s="70"/>
    </row>
    <row r="231" ht="13.5">
      <c r="B231" s="70"/>
    </row>
    <row r="232" ht="13.5">
      <c r="B232" s="70"/>
    </row>
    <row r="233" ht="13.5">
      <c r="B233" s="70"/>
    </row>
    <row r="234" ht="13.5">
      <c r="B234" s="70"/>
    </row>
    <row r="235" ht="13.5">
      <c r="B235" s="70"/>
    </row>
    <row r="236" ht="13.5">
      <c r="B236" s="70"/>
    </row>
    <row r="237" ht="13.5">
      <c r="B237" s="70"/>
    </row>
    <row r="238" ht="13.5">
      <c r="B238" s="70"/>
    </row>
    <row r="239" ht="13.5">
      <c r="B239" s="70"/>
    </row>
    <row r="240" ht="13.5">
      <c r="B240" s="70"/>
    </row>
    <row r="241" ht="13.5">
      <c r="B241" s="70"/>
    </row>
    <row r="242" ht="13.5">
      <c r="B242" s="70"/>
    </row>
    <row r="243" ht="13.5">
      <c r="B243" s="70"/>
    </row>
    <row r="244" ht="13.5">
      <c r="B244" s="70"/>
    </row>
    <row r="245" ht="13.5">
      <c r="B245" s="70"/>
    </row>
    <row r="246" ht="13.5">
      <c r="B246" s="70"/>
    </row>
    <row r="247" ht="13.5">
      <c r="B247" s="70"/>
    </row>
    <row r="248" ht="13.5">
      <c r="B248" s="70"/>
    </row>
    <row r="249" ht="13.5">
      <c r="B249" s="70"/>
    </row>
    <row r="250" ht="13.5">
      <c r="B250" s="70"/>
    </row>
    <row r="251" ht="13.5">
      <c r="B251" s="70"/>
    </row>
    <row r="252" ht="13.5">
      <c r="B252" s="70"/>
    </row>
    <row r="253" ht="13.5">
      <c r="B253" s="70"/>
    </row>
    <row r="254" ht="13.5">
      <c r="B254" s="70"/>
    </row>
    <row r="255" ht="13.5">
      <c r="B255" s="70"/>
    </row>
    <row r="256" ht="13.5">
      <c r="B256" s="70"/>
    </row>
    <row r="257" ht="13.5">
      <c r="B257" s="70"/>
    </row>
    <row r="258" ht="13.5">
      <c r="B258" s="70"/>
    </row>
    <row r="259" ht="13.5">
      <c r="B259" s="70"/>
    </row>
    <row r="260" ht="13.5">
      <c r="B260" s="70"/>
    </row>
    <row r="261" ht="13.5">
      <c r="B261" s="70"/>
    </row>
    <row r="262" ht="13.5">
      <c r="B262" s="70"/>
    </row>
    <row r="263" ht="13.5">
      <c r="B263" s="70"/>
    </row>
    <row r="264" ht="13.5">
      <c r="B264" s="70"/>
    </row>
    <row r="265" ht="13.5">
      <c r="B265" s="70"/>
    </row>
    <row r="266" ht="13.5">
      <c r="B266" s="70"/>
    </row>
    <row r="267" ht="13.5">
      <c r="B267" s="70"/>
    </row>
    <row r="268" ht="13.5">
      <c r="B268" s="70"/>
    </row>
    <row r="269" ht="13.5">
      <c r="B269" s="70"/>
    </row>
    <row r="270" ht="13.5">
      <c r="B270" s="70"/>
    </row>
    <row r="271" ht="13.5">
      <c r="B271" s="70"/>
    </row>
    <row r="272" ht="13.5">
      <c r="B272" s="70"/>
    </row>
    <row r="273" ht="13.5">
      <c r="B273" s="70"/>
    </row>
    <row r="274" ht="13.5">
      <c r="B274" s="70"/>
    </row>
    <row r="275" ht="13.5">
      <c r="B275" s="70"/>
    </row>
    <row r="276" ht="13.5">
      <c r="B276" s="70"/>
    </row>
    <row r="277" ht="13.5">
      <c r="B277" s="70"/>
    </row>
    <row r="278" ht="13.5">
      <c r="B278" s="70"/>
    </row>
    <row r="279" ht="13.5">
      <c r="B279" s="70"/>
    </row>
    <row r="280" ht="13.5">
      <c r="B280" s="70"/>
    </row>
    <row r="281" ht="13.5">
      <c r="B281" s="70"/>
    </row>
    <row r="282" ht="13.5">
      <c r="B282" s="70"/>
    </row>
    <row r="283" ht="13.5">
      <c r="B283" s="70"/>
    </row>
    <row r="284" ht="13.5">
      <c r="B284" s="70"/>
    </row>
    <row r="285" ht="13.5">
      <c r="B285" s="70"/>
    </row>
    <row r="286" ht="13.5">
      <c r="B286" s="70"/>
    </row>
    <row r="287" ht="13.5">
      <c r="B287" s="70"/>
    </row>
    <row r="288" ht="13.5">
      <c r="B288" s="70"/>
    </row>
    <row r="289" ht="13.5">
      <c r="B289" s="70"/>
    </row>
    <row r="290" ht="13.5">
      <c r="B290" s="70"/>
    </row>
    <row r="291" ht="13.5">
      <c r="B291" s="70"/>
    </row>
    <row r="292" ht="13.5">
      <c r="B292" s="70"/>
    </row>
    <row r="293" ht="13.5">
      <c r="B293" s="70"/>
    </row>
    <row r="294" ht="13.5">
      <c r="B294" s="70"/>
    </row>
    <row r="295" ht="13.5">
      <c r="B295" s="70"/>
    </row>
    <row r="296" ht="13.5">
      <c r="B296" s="70"/>
    </row>
    <row r="297" ht="13.5">
      <c r="B297" s="70"/>
    </row>
    <row r="298" ht="13.5">
      <c r="B298" s="70"/>
    </row>
    <row r="299" ht="13.5">
      <c r="B299" s="70"/>
    </row>
    <row r="300" ht="13.5">
      <c r="B300" s="70"/>
    </row>
    <row r="301" ht="13.5">
      <c r="B301" s="70"/>
    </row>
    <row r="302" ht="13.5">
      <c r="B302" s="70"/>
    </row>
    <row r="303" ht="13.5">
      <c r="B303" s="70"/>
    </row>
    <row r="304" ht="13.5">
      <c r="B304" s="70"/>
    </row>
    <row r="305" ht="13.5">
      <c r="B305" s="70"/>
    </row>
    <row r="306" ht="13.5">
      <c r="B306" s="70"/>
    </row>
    <row r="307" ht="13.5">
      <c r="B307" s="70"/>
    </row>
    <row r="308" ht="13.5">
      <c r="B308" s="70"/>
    </row>
    <row r="309" ht="13.5">
      <c r="B309" s="70"/>
    </row>
    <row r="310" ht="13.5">
      <c r="B310" s="70"/>
    </row>
    <row r="311" ht="13.5">
      <c r="B311" s="70"/>
    </row>
    <row r="312" ht="13.5">
      <c r="B312" s="70"/>
    </row>
    <row r="313" ht="13.5">
      <c r="B313" s="70"/>
    </row>
    <row r="314" ht="13.5">
      <c r="B314" s="70"/>
    </row>
    <row r="315" ht="13.5">
      <c r="B315" s="70"/>
    </row>
    <row r="316" ht="13.5">
      <c r="B316" s="70"/>
    </row>
    <row r="317" ht="13.5">
      <c r="B317" s="70"/>
    </row>
    <row r="318" ht="13.5">
      <c r="B318" s="70"/>
    </row>
    <row r="319" ht="13.5">
      <c r="B319" s="70"/>
    </row>
    <row r="320" ht="13.5">
      <c r="B320" s="70"/>
    </row>
    <row r="321" ht="13.5">
      <c r="B321" s="70"/>
    </row>
    <row r="322" ht="13.5">
      <c r="B322" s="70"/>
    </row>
    <row r="323" ht="13.5">
      <c r="B323" s="70"/>
    </row>
    <row r="324" ht="13.5">
      <c r="B324" s="70"/>
    </row>
    <row r="325" ht="13.5">
      <c r="B325" s="70"/>
    </row>
    <row r="326" ht="13.5">
      <c r="B326" s="70"/>
    </row>
    <row r="327" ht="13.5">
      <c r="B327" s="70"/>
    </row>
    <row r="328" ht="13.5">
      <c r="B328" s="70"/>
    </row>
    <row r="329" ht="13.5">
      <c r="B329" s="70"/>
    </row>
    <row r="330" ht="13.5">
      <c r="B330" s="70"/>
    </row>
    <row r="331" ht="13.5">
      <c r="B331" s="70"/>
    </row>
    <row r="332" ht="13.5">
      <c r="B332" s="70"/>
    </row>
    <row r="333" ht="13.5">
      <c r="B333" s="70"/>
    </row>
    <row r="334" ht="13.5">
      <c r="B334" s="70"/>
    </row>
    <row r="335" ht="13.5">
      <c r="B335" s="70"/>
    </row>
    <row r="336" ht="13.5">
      <c r="B336" s="70"/>
    </row>
    <row r="337" ht="13.5">
      <c r="B337" s="70"/>
    </row>
    <row r="338" ht="13.5">
      <c r="B338" s="70"/>
    </row>
    <row r="339" ht="13.5">
      <c r="B339" s="70"/>
    </row>
    <row r="340" ht="13.5">
      <c r="B340" s="70"/>
    </row>
    <row r="341" ht="13.5">
      <c r="B341" s="70"/>
    </row>
    <row r="342" ht="13.5">
      <c r="B342" s="70"/>
    </row>
    <row r="343" ht="13.5">
      <c r="B343" s="70"/>
    </row>
    <row r="344" ht="13.5">
      <c r="B344" s="70"/>
    </row>
    <row r="345" ht="13.5">
      <c r="B345" s="70"/>
    </row>
    <row r="346" ht="13.5">
      <c r="B346" s="70"/>
    </row>
    <row r="347" ht="13.5">
      <c r="B347" s="70"/>
    </row>
    <row r="348" ht="13.5">
      <c r="B348" s="70"/>
    </row>
    <row r="349" ht="13.5">
      <c r="B349" s="70"/>
    </row>
    <row r="350" ht="13.5">
      <c r="B350" s="70"/>
    </row>
    <row r="351" ht="13.5">
      <c r="B351" s="70"/>
    </row>
    <row r="352" ht="13.5">
      <c r="B352" s="70"/>
    </row>
    <row r="353" ht="13.5">
      <c r="B353" s="70"/>
    </row>
    <row r="354" ht="13.5">
      <c r="B354" s="70"/>
    </row>
    <row r="355" ht="13.5">
      <c r="B355" s="70"/>
    </row>
    <row r="356" ht="13.5">
      <c r="B356" s="70"/>
    </row>
    <row r="357" ht="13.5">
      <c r="B357" s="70"/>
    </row>
    <row r="358" ht="13.5">
      <c r="B358" s="70"/>
    </row>
    <row r="359" ht="13.5">
      <c r="B359" s="70"/>
    </row>
    <row r="360" ht="13.5">
      <c r="B360" s="70"/>
    </row>
    <row r="361" ht="13.5">
      <c r="B361" s="70"/>
    </row>
    <row r="362" ht="13.5">
      <c r="B362" s="70"/>
    </row>
    <row r="363" ht="13.5">
      <c r="B363" s="70"/>
    </row>
    <row r="364" ht="13.5">
      <c r="B364" s="70"/>
    </row>
    <row r="365" ht="13.5">
      <c r="B365" s="70"/>
    </row>
    <row r="366" ht="13.5">
      <c r="B366" s="70"/>
    </row>
    <row r="367" ht="13.5">
      <c r="B367" s="70"/>
    </row>
    <row r="368" ht="13.5">
      <c r="B368" s="70"/>
    </row>
    <row r="369" ht="13.5">
      <c r="B369" s="70"/>
    </row>
    <row r="370" ht="13.5">
      <c r="B370" s="70"/>
    </row>
    <row r="371" ht="13.5">
      <c r="B371" s="70"/>
    </row>
    <row r="372" ht="13.5">
      <c r="B372" s="70"/>
    </row>
    <row r="373" ht="13.5">
      <c r="B373" s="70"/>
    </row>
    <row r="374" ht="13.5">
      <c r="B374" s="70"/>
    </row>
    <row r="375" ht="13.5">
      <c r="B375" s="70"/>
    </row>
    <row r="376" ht="13.5">
      <c r="B376" s="70"/>
    </row>
    <row r="377" ht="13.5">
      <c r="B377" s="70"/>
    </row>
    <row r="378" ht="13.5">
      <c r="B378" s="70"/>
    </row>
    <row r="379" ht="13.5">
      <c r="B379" s="70"/>
    </row>
    <row r="380" ht="13.5">
      <c r="B380" s="70"/>
    </row>
    <row r="381" ht="13.5">
      <c r="B381" s="70"/>
    </row>
    <row r="382" ht="13.5">
      <c r="B382" s="70"/>
    </row>
    <row r="383" ht="13.5">
      <c r="B383" s="70"/>
    </row>
    <row r="384" ht="13.5">
      <c r="B384" s="70"/>
    </row>
    <row r="385" ht="13.5">
      <c r="B385" s="70"/>
    </row>
    <row r="386" ht="13.5">
      <c r="B386" s="70"/>
    </row>
    <row r="387" ht="13.5">
      <c r="B387" s="70"/>
    </row>
    <row r="388" ht="13.5">
      <c r="B388" s="70"/>
    </row>
    <row r="389" ht="13.5">
      <c r="B389" s="70"/>
    </row>
    <row r="390" ht="13.5">
      <c r="B390" s="70"/>
    </row>
    <row r="391" ht="13.5">
      <c r="B391" s="70"/>
    </row>
    <row r="392" ht="13.5">
      <c r="B392" s="70"/>
    </row>
    <row r="393" ht="13.5">
      <c r="B393" s="70"/>
    </row>
    <row r="394" ht="13.5">
      <c r="B394" s="70"/>
    </row>
    <row r="395" ht="13.5">
      <c r="B395" s="70"/>
    </row>
    <row r="396" ht="13.5">
      <c r="B396" s="70"/>
    </row>
    <row r="397" ht="13.5">
      <c r="B397" s="70"/>
    </row>
    <row r="398" ht="13.5">
      <c r="B398" s="70"/>
    </row>
    <row r="399" ht="13.5">
      <c r="B399" s="70"/>
    </row>
    <row r="400" ht="13.5">
      <c r="B400" s="70"/>
    </row>
    <row r="401" ht="13.5">
      <c r="B401" s="70"/>
    </row>
    <row r="402" ht="13.5">
      <c r="B402" s="70"/>
    </row>
    <row r="403" ht="13.5">
      <c r="B403" s="70"/>
    </row>
    <row r="404" ht="13.5">
      <c r="B404" s="70"/>
    </row>
    <row r="405" ht="13.5">
      <c r="B405" s="70"/>
    </row>
    <row r="406" ht="13.5">
      <c r="B406" s="70"/>
    </row>
    <row r="407" ht="13.5">
      <c r="B407" s="70"/>
    </row>
    <row r="408" ht="13.5">
      <c r="B408" s="70"/>
    </row>
    <row r="409" ht="13.5">
      <c r="B409" s="70"/>
    </row>
    <row r="410" ht="13.5">
      <c r="B410" s="70"/>
    </row>
    <row r="411" ht="13.5">
      <c r="B411" s="70"/>
    </row>
    <row r="412" ht="13.5">
      <c r="B412" s="70"/>
    </row>
    <row r="413" ht="13.5">
      <c r="B413" s="70"/>
    </row>
    <row r="414" ht="13.5">
      <c r="B414" s="70"/>
    </row>
    <row r="415" ht="13.5">
      <c r="B415" s="70"/>
    </row>
    <row r="416" ht="13.5">
      <c r="B416" s="70"/>
    </row>
  </sheetData>
  <sheetProtection/>
  <mergeCells count="26">
    <mergeCell ref="A49:A52"/>
    <mergeCell ref="B51:B52"/>
    <mergeCell ref="A3:A5"/>
    <mergeCell ref="A42:A47"/>
    <mergeCell ref="B43:B44"/>
    <mergeCell ref="B45:B47"/>
    <mergeCell ref="B13:B14"/>
    <mergeCell ref="B9:B10"/>
    <mergeCell ref="A35:A40"/>
    <mergeCell ref="A7:A10"/>
    <mergeCell ref="A1:O1"/>
    <mergeCell ref="N2:O2"/>
    <mergeCell ref="L4:O4"/>
    <mergeCell ref="D3:O3"/>
    <mergeCell ref="B3:B5"/>
    <mergeCell ref="C3:C5"/>
    <mergeCell ref="D4:G4"/>
    <mergeCell ref="P3:P5"/>
    <mergeCell ref="B36:B37"/>
    <mergeCell ref="B38:B40"/>
    <mergeCell ref="H4:K4"/>
    <mergeCell ref="A15:A25"/>
    <mergeCell ref="B17:B25"/>
    <mergeCell ref="A29:A33"/>
    <mergeCell ref="B31:B33"/>
    <mergeCell ref="A11:A14"/>
  </mergeCells>
  <printOptions/>
  <pageMargins left="0.31" right="0.18" top="0.54" bottom="0.33" header="0.38" footer="0.2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안성시청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kjwkor</cp:lastModifiedBy>
  <cp:lastPrinted>2011-08-18T12:27:45Z</cp:lastPrinted>
  <dcterms:created xsi:type="dcterms:W3CDTF">2010-08-30T04:09:50Z</dcterms:created>
  <dcterms:modified xsi:type="dcterms:W3CDTF">2011-08-19T08:35:03Z</dcterms:modified>
  <cp:category/>
  <cp:version/>
  <cp:contentType/>
  <cp:contentStatus/>
</cp:coreProperties>
</file>