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<sst xmlns="http://schemas.openxmlformats.org/spreadsheetml/2006/main" count="149" uniqueCount="90">
  <si>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</si>
  <si>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</si>
  <si>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</si>
  <si>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</si>
  <si>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</si>
  <si>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</si>
  <si>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</si>
  <si>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</si>
  <si>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</si>
  <si>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</si>
  <si>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</si>
  <si>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</si>
  <si>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</si>
  <si>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</si>
  <si>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</si>
  <si>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</si>
  <si>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</si>
  <si>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</si>
  <si>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</si>
  <si>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</si>
  <si>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</si>
  <si>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</si>
  <si>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</si>
  <si>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</si>
  <si>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</si>
  <si>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</si>
  <si>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</si>
  <si>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</si>
  <si>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</si>
  <si>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</si>
  <si>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농협은행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</si>
  <si>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</si>
  <si>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</si>
  <si>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</si>
  <si>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</si>
  <si>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</si>
  <si>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</si>
  <si>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</si>
  <si>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</si>
  <si>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</si>
  <si>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</si>
  <si>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</si>
  <si>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-113097</t>
  </si>
  <si>
    <t>상기와 같이 지출하고저 하오니 결재바랍니다.</t>
  </si>
  <si>
    <t>수  입  내   역</t>
  </si>
  <si>
    <t>시 재 금</t>
  </si>
  <si>
    <t>농협은행</t>
  </si>
  <si>
    <t>-005324</t>
  </si>
  <si>
    <t>총잔액</t>
  </si>
  <si>
    <t>2. 내   역</t>
  </si>
  <si>
    <t>인건비</t>
  </si>
  <si>
    <t>총무월급</t>
  </si>
  <si>
    <t>통신비</t>
  </si>
  <si>
    <t>구독료</t>
  </si>
  <si>
    <t>임대료</t>
  </si>
  <si>
    <t>연납회원:</t>
  </si>
  <si>
    <t>월납회원:</t>
  </si>
  <si>
    <t>월납회비</t>
  </si>
  <si>
    <t>광열비</t>
  </si>
  <si>
    <t>소모품</t>
  </si>
  <si>
    <t>신동례 이세찬(1월), 한택희 남경우(2월)</t>
  </si>
  <si>
    <t>비 고</t>
  </si>
  <si>
    <t>사업비</t>
  </si>
  <si>
    <t>신문2개</t>
  </si>
  <si>
    <t>수수료</t>
  </si>
  <si>
    <t>30명</t>
  </si>
  <si>
    <t>전화,인터넷,우편</t>
  </si>
  <si>
    <t>안성시민연대  5월 지출결의서</t>
  </si>
  <si>
    <t xml:space="preserve">2012년 5월 1일 - 5월 31일 </t>
  </si>
  <si>
    <t>연회비</t>
  </si>
  <si>
    <t>후원금</t>
  </si>
  <si>
    <t>김이수(이재용인 통장)</t>
  </si>
  <si>
    <t>박희성</t>
  </si>
  <si>
    <t>김상목, 최현주, 강정옥, 이종수, 이정찬</t>
  </si>
  <si>
    <t>이경희, 박희열, 구유자, 윤경애, 유민규</t>
  </si>
  <si>
    <t>권용일, 최현숙, 송  숙, 하현재, 조행자</t>
  </si>
  <si>
    <t>이성진(이기범), 박일교, 서인영, 김보라</t>
  </si>
  <si>
    <t>박미애, 김흥목, 윤덕로, 곽수근, 이주현</t>
  </si>
  <si>
    <t xml:space="preserve">이금순      </t>
  </si>
  <si>
    <t xml:space="preserve">김익영 정재흠(6월), 박영숙(10월)       </t>
  </si>
  <si>
    <t xml:space="preserve">김승주(11월),강영옥(12월)             </t>
  </si>
  <si>
    <t>송창호(3월), 박희성 김이수(5월)</t>
  </si>
  <si>
    <t>강병권, 이정순, 장호균, 김성태, 이기영</t>
  </si>
  <si>
    <t>크로샷,간담회,월례회</t>
  </si>
  <si>
    <t>전기요금</t>
  </si>
  <si>
    <t>생수</t>
  </si>
  <si>
    <t>5월분</t>
  </si>
  <si>
    <t>정보공개수수료</t>
  </si>
  <si>
    <t>김이수(이재용님 통장)</t>
  </si>
  <si>
    <t>전화,인터넷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</si>
</sst>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sz val="10"/>
      <name val="돋움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41" fontId="9" fillId="0" borderId="0" xfId="48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Border="1" applyAlignment="1">
      <alignment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2" fontId="9" fillId="0" borderId="0" xfId="61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13" fillId="0" borderId="46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1" xfId="48" applyNumberFormat="1" applyFont="1" applyBorder="1" applyAlignment="1">
      <alignment horizontal="center" vertical="center"/>
    </xf>
    <xf numFmtId="14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2" xfId="48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42" fontId="9" fillId="0" borderId="0" xfId="61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53" xfId="48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1" xfId="0" applyNumberFormat="1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7" fontId="9" fillId="0" borderId="3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98"/>
      <c r="F2" s="98"/>
      <c r="G2" s="7"/>
      <c r="H2" s="100"/>
      <c r="I2" s="100"/>
      <c r="J2" s="100"/>
    </row>
    <row r="3" spans="1:10" ht="15.75" customHeight="1">
      <c r="A3" s="8"/>
      <c r="B3" s="8"/>
      <c r="C3" s="8"/>
      <c r="D3" s="21"/>
      <c r="E3" s="99"/>
      <c r="F3" s="99"/>
      <c r="G3" s="22" t="s">
        <v>1</v>
      </c>
      <c r="H3" s="101"/>
      <c r="I3" s="101"/>
      <c r="J3" s="101"/>
    </row>
    <row r="4" spans="1:10" ht="38.25" customHeight="1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ht="20.25" customHeight="1">
      <c r="A5" s="105" t="s">
        <v>5</v>
      </c>
      <c r="B5" s="98"/>
      <c r="C5" s="98"/>
      <c r="D5" s="98"/>
      <c r="E5" s="98"/>
      <c r="F5" s="98"/>
      <c r="G5" s="98"/>
      <c r="H5" s="98"/>
      <c r="I5" s="98"/>
      <c r="J5" s="106"/>
    </row>
    <row r="6" spans="1:14" ht="29.25" customHeight="1">
      <c r="A6" s="107" t="s">
        <v>8</v>
      </c>
      <c r="B6" s="108"/>
      <c r="C6" s="108"/>
      <c r="D6" s="108"/>
      <c r="E6" s="108"/>
      <c r="F6" s="108"/>
      <c r="G6" s="108"/>
      <c r="H6" s="108"/>
      <c r="I6" s="108"/>
      <c r="J6" s="109"/>
      <c r="K6" s="23"/>
      <c r="L6" s="23"/>
      <c r="M6" s="23"/>
      <c r="N6" s="23"/>
    </row>
    <row r="7" spans="1:10" s="13" customFormat="1" ht="23.25" customHeight="1">
      <c r="A7" s="91" t="s">
        <v>6</v>
      </c>
      <c r="B7" s="92"/>
      <c r="C7" s="92"/>
      <c r="D7" s="93"/>
      <c r="E7" s="91" t="s">
        <v>7</v>
      </c>
      <c r="F7" s="92"/>
      <c r="G7" s="93"/>
      <c r="H7" s="91" t="s">
        <v>4</v>
      </c>
      <c r="I7" s="92"/>
      <c r="J7" s="93"/>
    </row>
    <row r="8" spans="1:10" s="13" customFormat="1" ht="19.5" customHeight="1">
      <c r="A8" s="89"/>
      <c r="B8" s="89"/>
      <c r="C8" s="90"/>
      <c r="D8" s="16"/>
      <c r="E8" s="97"/>
      <c r="F8" s="97"/>
      <c r="G8" s="16"/>
      <c r="H8" s="17"/>
      <c r="I8" s="18"/>
      <c r="J8" s="19"/>
    </row>
    <row r="9" spans="1:10" s="13" customFormat="1" ht="19.5" customHeight="1">
      <c r="A9" s="89"/>
      <c r="B9" s="89"/>
      <c r="C9" s="90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89"/>
      <c r="B10" s="89"/>
      <c r="C10" s="90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89"/>
      <c r="B11" s="89"/>
      <c r="C11" s="90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89"/>
      <c r="B12" s="89"/>
      <c r="C12" s="90"/>
      <c r="D12" s="16"/>
      <c r="E12" s="14"/>
      <c r="F12" s="15"/>
      <c r="G12" s="16"/>
      <c r="H12" s="17"/>
      <c r="I12" s="18"/>
      <c r="J12" s="19"/>
    </row>
    <row r="13" spans="1:10" ht="19.5" customHeight="1">
      <c r="A13" s="91" t="s">
        <v>17</v>
      </c>
      <c r="B13" s="92"/>
      <c r="C13" s="92"/>
      <c r="D13" s="93"/>
      <c r="E13" s="9"/>
      <c r="F13" s="10"/>
      <c r="G13" s="11"/>
      <c r="H13" s="1"/>
      <c r="I13" s="2"/>
      <c r="J13" s="3"/>
    </row>
    <row r="14" spans="1:10" ht="15" customHeight="1">
      <c r="A14" s="94" t="s">
        <v>2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82" t="s">
        <v>15</v>
      </c>
      <c r="B15" s="83"/>
      <c r="C15" s="83"/>
      <c r="D15" s="83"/>
      <c r="E15" s="83"/>
      <c r="F15" s="83"/>
      <c r="G15" s="83"/>
      <c r="H15" s="83"/>
      <c r="I15" s="83"/>
      <c r="J15" s="84"/>
    </row>
    <row r="16" spans="1:10" ht="15" customHeight="1">
      <c r="A16" s="85" t="s">
        <v>13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8:10" ht="14.25" customHeight="1">
      <c r="H17" s="88" t="s">
        <v>18</v>
      </c>
      <c r="I17" s="88"/>
      <c r="J17" s="88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98"/>
      <c r="F20" s="98"/>
      <c r="G20" s="7"/>
      <c r="H20" s="100"/>
      <c r="I20" s="100"/>
      <c r="J20" s="100"/>
    </row>
    <row r="21" spans="1:10" ht="15.75" customHeight="1">
      <c r="A21" s="8"/>
      <c r="B21" s="8"/>
      <c r="C21" s="8"/>
      <c r="D21" s="21"/>
      <c r="E21" s="99"/>
      <c r="F21" s="99"/>
      <c r="G21" s="22" t="s">
        <v>1</v>
      </c>
      <c r="H21" s="101"/>
      <c r="I21" s="101"/>
      <c r="J21" s="101"/>
    </row>
    <row r="22" spans="1:10" ht="38.25" customHeight="1">
      <c r="A22" s="102" t="s">
        <v>3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20.25" customHeight="1">
      <c r="A23" s="105" t="s">
        <v>5</v>
      </c>
      <c r="B23" s="98"/>
      <c r="C23" s="98"/>
      <c r="D23" s="98"/>
      <c r="E23" s="98"/>
      <c r="F23" s="98"/>
      <c r="G23" s="98"/>
      <c r="H23" s="98"/>
      <c r="I23" s="98"/>
      <c r="J23" s="106"/>
    </row>
    <row r="24" spans="1:14" ht="29.25" customHeight="1">
      <c r="A24" s="107" t="s">
        <v>9</v>
      </c>
      <c r="B24" s="108"/>
      <c r="C24" s="108"/>
      <c r="D24" s="108"/>
      <c r="E24" s="108"/>
      <c r="F24" s="108"/>
      <c r="G24" s="108"/>
      <c r="H24" s="108"/>
      <c r="I24" s="108"/>
      <c r="J24" s="109"/>
      <c r="K24" s="23"/>
      <c r="L24" s="23"/>
      <c r="M24" s="23"/>
      <c r="N24" s="23"/>
    </row>
    <row r="25" spans="1:10" s="13" customFormat="1" ht="23.25" customHeight="1">
      <c r="A25" s="91" t="s">
        <v>6</v>
      </c>
      <c r="B25" s="92"/>
      <c r="C25" s="92"/>
      <c r="D25" s="93"/>
      <c r="E25" s="91" t="s">
        <v>7</v>
      </c>
      <c r="F25" s="92"/>
      <c r="G25" s="93"/>
      <c r="H25" s="91" t="s">
        <v>4</v>
      </c>
      <c r="I25" s="92"/>
      <c r="J25" s="93"/>
    </row>
    <row r="26" spans="1:10" s="13" customFormat="1" ht="19.5" customHeight="1">
      <c r="A26" s="89"/>
      <c r="B26" s="89"/>
      <c r="C26" s="90"/>
      <c r="D26" s="16"/>
      <c r="E26" s="97"/>
      <c r="F26" s="97"/>
      <c r="G26" s="16"/>
      <c r="H26" s="17"/>
      <c r="I26" s="18"/>
      <c r="J26" s="19"/>
    </row>
    <row r="27" spans="1:10" s="13" customFormat="1" ht="19.5" customHeight="1">
      <c r="A27" s="89"/>
      <c r="B27" s="89"/>
      <c r="C27" s="90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89"/>
      <c r="B28" s="89"/>
      <c r="C28" s="90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89"/>
      <c r="B29" s="89"/>
      <c r="C29" s="90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89"/>
      <c r="B30" s="89"/>
      <c r="C30" s="90"/>
      <c r="D30" s="16"/>
      <c r="E30" s="14"/>
      <c r="F30" s="15"/>
      <c r="G30" s="16"/>
      <c r="H30" s="17"/>
      <c r="I30" s="18"/>
      <c r="J30" s="19"/>
    </row>
    <row r="31" spans="1:10" ht="19.5" customHeight="1">
      <c r="A31" s="91" t="s">
        <v>17</v>
      </c>
      <c r="B31" s="92"/>
      <c r="C31" s="92"/>
      <c r="D31" s="93"/>
      <c r="E31" s="9"/>
      <c r="F31" s="10"/>
      <c r="G31" s="11"/>
      <c r="H31" s="1"/>
      <c r="I31" s="2"/>
      <c r="J31" s="3"/>
    </row>
    <row r="32" spans="1:10" ht="14.25" customHeight="1">
      <c r="A32" s="94" t="s">
        <v>2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12.75" customHeight="1">
      <c r="A33" s="82" t="s">
        <v>16</v>
      </c>
      <c r="B33" s="83"/>
      <c r="C33" s="83"/>
      <c r="D33" s="83"/>
      <c r="E33" s="83"/>
      <c r="F33" s="83"/>
      <c r="G33" s="83"/>
      <c r="H33" s="83"/>
      <c r="I33" s="83"/>
      <c r="J33" s="84"/>
    </row>
    <row r="34" spans="1:10" ht="15" customHeight="1">
      <c r="A34" s="85" t="s">
        <v>14</v>
      </c>
      <c r="B34" s="86"/>
      <c r="C34" s="86"/>
      <c r="D34" s="86"/>
      <c r="E34" s="86"/>
      <c r="F34" s="86"/>
      <c r="G34" s="86"/>
      <c r="H34" s="86"/>
      <c r="I34" s="86"/>
      <c r="J34" s="87"/>
    </row>
    <row r="35" spans="8:10" ht="13.5">
      <c r="H35" s="88" t="s">
        <v>18</v>
      </c>
      <c r="I35" s="88"/>
      <c r="J35" s="88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M29" sqref="M29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9.99609375" style="0" customWidth="1"/>
    <col min="5" max="5" width="2.6640625" style="0" customWidth="1"/>
    <col min="6" max="6" width="6.214843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0.335937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7.6640625" style="0" customWidth="1"/>
    <col min="17" max="17" width="12.10546875" style="0" customWidth="1"/>
  </cols>
  <sheetData>
    <row r="1" spans="1:15" ht="49.5" customHeight="1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91" t="s">
        <v>38</v>
      </c>
      <c r="I3" s="192"/>
      <c r="J3" s="190" t="s">
        <v>35</v>
      </c>
      <c r="K3" s="191"/>
      <c r="L3" s="192"/>
      <c r="M3" s="158" t="s">
        <v>36</v>
      </c>
      <c r="N3" s="159"/>
      <c r="O3" s="160"/>
    </row>
    <row r="4" spans="1:15" ht="33.75" customHeight="1" thickBot="1">
      <c r="A4" s="24"/>
      <c r="B4" s="24"/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61"/>
      <c r="N4" s="162"/>
      <c r="O4" s="16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93" t="s">
        <v>19</v>
      </c>
      <c r="B6" s="193"/>
      <c r="C6" s="194" t="s">
        <v>68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39</v>
      </c>
      <c r="D8" s="28" t="s">
        <v>34</v>
      </c>
      <c r="E8" s="124" t="s">
        <v>40</v>
      </c>
      <c r="F8" s="125"/>
      <c r="G8" s="126"/>
      <c r="H8" s="124" t="s">
        <v>31</v>
      </c>
      <c r="I8" s="125"/>
      <c r="J8" s="125"/>
      <c r="K8" s="125"/>
      <c r="L8" s="126"/>
      <c r="M8" s="124" t="s">
        <v>48</v>
      </c>
      <c r="N8" s="125"/>
      <c r="O8" s="127"/>
    </row>
    <row r="9" spans="1:15" ht="21" customHeight="1">
      <c r="A9" s="35" t="s">
        <v>25</v>
      </c>
      <c r="B9" s="52" t="s">
        <v>41</v>
      </c>
      <c r="C9" s="38">
        <v>1135678</v>
      </c>
      <c r="D9" s="32">
        <v>830000</v>
      </c>
      <c r="E9" s="128">
        <v>964770</v>
      </c>
      <c r="F9" s="129"/>
      <c r="G9" s="130"/>
      <c r="H9" s="128">
        <f>SUM(C9+D9-E9)</f>
        <v>1000908</v>
      </c>
      <c r="I9" s="129"/>
      <c r="J9" s="129"/>
      <c r="K9" s="129"/>
      <c r="L9" s="130"/>
      <c r="M9" s="131">
        <f>SUM(H9:L12)</f>
        <v>1492582</v>
      </c>
      <c r="N9" s="132"/>
      <c r="O9" s="133"/>
    </row>
    <row r="10" spans="1:15" ht="21" customHeight="1">
      <c r="A10" s="35" t="s">
        <v>46</v>
      </c>
      <c r="B10" s="52" t="s">
        <v>47</v>
      </c>
      <c r="C10" s="38">
        <v>180765</v>
      </c>
      <c r="D10" s="32">
        <v>90000</v>
      </c>
      <c r="E10" s="128">
        <v>0</v>
      </c>
      <c r="F10" s="129"/>
      <c r="G10" s="130"/>
      <c r="H10" s="128">
        <f>SUM(C10+D10-E10)</f>
        <v>270765</v>
      </c>
      <c r="I10" s="129"/>
      <c r="J10" s="129"/>
      <c r="K10" s="129"/>
      <c r="L10" s="130"/>
      <c r="M10" s="134"/>
      <c r="N10" s="135"/>
      <c r="O10" s="136"/>
    </row>
    <row r="11" spans="1:15" ht="21" customHeight="1">
      <c r="A11" s="35" t="s">
        <v>30</v>
      </c>
      <c r="B11" s="53" t="s">
        <v>42</v>
      </c>
      <c r="C11" s="38">
        <v>114789</v>
      </c>
      <c r="D11" s="32">
        <v>150000</v>
      </c>
      <c r="E11" s="128">
        <v>123760</v>
      </c>
      <c r="F11" s="129"/>
      <c r="G11" s="130"/>
      <c r="H11" s="128">
        <f>SUM(C11+D11-E11)</f>
        <v>141029</v>
      </c>
      <c r="I11" s="129"/>
      <c r="J11" s="129"/>
      <c r="K11" s="129"/>
      <c r="L11" s="130"/>
      <c r="M11" s="134"/>
      <c r="N11" s="135"/>
      <c r="O11" s="136"/>
    </row>
    <row r="12" spans="1:15" ht="21" customHeight="1" thickBot="1">
      <c r="A12" s="122" t="s">
        <v>45</v>
      </c>
      <c r="B12" s="123"/>
      <c r="C12" s="39">
        <v>19780</v>
      </c>
      <c r="D12" s="33">
        <v>150000</v>
      </c>
      <c r="E12" s="172">
        <v>89900</v>
      </c>
      <c r="F12" s="173"/>
      <c r="G12" s="174"/>
      <c r="H12" s="172">
        <f>SUM(C12+D12-E12)</f>
        <v>79880</v>
      </c>
      <c r="I12" s="173"/>
      <c r="J12" s="173"/>
      <c r="K12" s="173"/>
      <c r="L12" s="174"/>
      <c r="M12" s="137"/>
      <c r="N12" s="138"/>
      <c r="O12" s="139"/>
    </row>
    <row r="13" spans="1:15" ht="5.25" customHeight="1">
      <c r="A13" s="71"/>
      <c r="B13" s="30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72"/>
    </row>
    <row r="14" spans="1:15" ht="22.5" customHeight="1" thickBot="1">
      <c r="A14" s="164" t="s">
        <v>49</v>
      </c>
      <c r="B14" s="165"/>
      <c r="C14" s="30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72"/>
    </row>
    <row r="15" spans="1:15" ht="24.75" customHeight="1" thickBot="1">
      <c r="A15" s="168" t="s">
        <v>44</v>
      </c>
      <c r="B15" s="169"/>
      <c r="C15" s="169"/>
      <c r="D15" s="170"/>
      <c r="E15" s="169" t="s">
        <v>4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71"/>
    </row>
    <row r="16" spans="1:15" ht="21" customHeight="1">
      <c r="A16" s="40" t="s">
        <v>23</v>
      </c>
      <c r="B16" s="34" t="s">
        <v>26</v>
      </c>
      <c r="C16" s="175" t="s">
        <v>33</v>
      </c>
      <c r="D16" s="176"/>
      <c r="E16" s="187" t="s">
        <v>32</v>
      </c>
      <c r="F16" s="188"/>
      <c r="G16" s="154" t="s">
        <v>22</v>
      </c>
      <c r="H16" s="155"/>
      <c r="I16" s="155"/>
      <c r="J16" s="156"/>
      <c r="K16" s="179" t="s">
        <v>61</v>
      </c>
      <c r="L16" s="180"/>
      <c r="M16" s="180"/>
      <c r="N16" s="180"/>
      <c r="O16" s="181"/>
    </row>
    <row r="17" spans="1:15" ht="14.25" customHeight="1">
      <c r="A17" s="55" t="s">
        <v>57</v>
      </c>
      <c r="B17" s="57">
        <v>650000</v>
      </c>
      <c r="C17" s="177" t="s">
        <v>65</v>
      </c>
      <c r="D17" s="178"/>
      <c r="E17" s="166" t="s">
        <v>50</v>
      </c>
      <c r="F17" s="167"/>
      <c r="G17" s="198">
        <v>600000</v>
      </c>
      <c r="H17" s="198"/>
      <c r="I17" s="198"/>
      <c r="J17" s="199"/>
      <c r="K17" s="182" t="s">
        <v>51</v>
      </c>
      <c r="L17" s="183"/>
      <c r="M17" s="183"/>
      <c r="N17" s="183"/>
      <c r="O17" s="184"/>
    </row>
    <row r="18" spans="1:15" ht="14.25" customHeight="1">
      <c r="A18" s="56" t="s">
        <v>69</v>
      </c>
      <c r="B18" s="42">
        <v>100000</v>
      </c>
      <c r="C18" s="185" t="s">
        <v>72</v>
      </c>
      <c r="D18" s="186"/>
      <c r="E18" s="146" t="s">
        <v>62</v>
      </c>
      <c r="F18" s="147"/>
      <c r="G18" s="152">
        <v>177900</v>
      </c>
      <c r="H18" s="152"/>
      <c r="I18" s="152"/>
      <c r="J18" s="153"/>
      <c r="K18" s="144" t="s">
        <v>83</v>
      </c>
      <c r="L18" s="140"/>
      <c r="M18" s="140"/>
      <c r="N18" s="140"/>
      <c r="O18" s="141"/>
    </row>
    <row r="19" spans="1:15" ht="14.25" customHeight="1">
      <c r="A19" s="56" t="s">
        <v>70</v>
      </c>
      <c r="B19" s="42">
        <v>420000</v>
      </c>
      <c r="C19" s="144" t="s">
        <v>88</v>
      </c>
      <c r="D19" s="140"/>
      <c r="E19" s="146" t="s">
        <v>58</v>
      </c>
      <c r="F19" s="147"/>
      <c r="G19" s="151">
        <v>16940</v>
      </c>
      <c r="H19" s="152"/>
      <c r="I19" s="152"/>
      <c r="J19" s="153"/>
      <c r="K19" s="43"/>
      <c r="L19" s="140" t="s">
        <v>84</v>
      </c>
      <c r="M19" s="140"/>
      <c r="N19" s="140"/>
      <c r="O19" s="141"/>
    </row>
    <row r="20" spans="1:15" ht="14.25" customHeight="1">
      <c r="A20" s="56"/>
      <c r="B20" s="70"/>
      <c r="C20" s="144"/>
      <c r="D20" s="201"/>
      <c r="E20" s="146" t="s">
        <v>59</v>
      </c>
      <c r="F20" s="147"/>
      <c r="G20" s="148">
        <v>12000</v>
      </c>
      <c r="H20" s="145"/>
      <c r="I20" s="145"/>
      <c r="J20" s="149"/>
      <c r="K20" s="43"/>
      <c r="L20" s="140" t="s">
        <v>85</v>
      </c>
      <c r="M20" s="140"/>
      <c r="N20" s="140"/>
      <c r="O20" s="141"/>
    </row>
    <row r="21" spans="1:15" ht="14.25" customHeight="1">
      <c r="A21" s="56"/>
      <c r="B21" s="70"/>
      <c r="C21" s="144"/>
      <c r="D21" s="201"/>
      <c r="E21" s="146" t="s">
        <v>54</v>
      </c>
      <c r="F21" s="147"/>
      <c r="G21" s="148">
        <v>100000</v>
      </c>
      <c r="H21" s="145"/>
      <c r="I21" s="145"/>
      <c r="J21" s="149"/>
      <c r="K21" s="43"/>
      <c r="L21" s="140" t="s">
        <v>86</v>
      </c>
      <c r="M21" s="140"/>
      <c r="N21" s="140"/>
      <c r="O21" s="141"/>
    </row>
    <row r="22" spans="1:15" ht="14.25" customHeight="1" thickBot="1">
      <c r="A22" s="60"/>
      <c r="B22" s="61"/>
      <c r="C22" s="202"/>
      <c r="D22" s="203"/>
      <c r="E22" s="146" t="s">
        <v>52</v>
      </c>
      <c r="F22" s="147"/>
      <c r="G22" s="151">
        <v>210270</v>
      </c>
      <c r="H22" s="152"/>
      <c r="I22" s="152"/>
      <c r="J22" s="153"/>
      <c r="K22" s="144" t="s">
        <v>89</v>
      </c>
      <c r="L22" s="140"/>
      <c r="M22" s="140"/>
      <c r="N22" s="140"/>
      <c r="O22" s="141"/>
    </row>
    <row r="23" spans="1:15" ht="14.25" customHeight="1">
      <c r="A23" s="65" t="s">
        <v>56</v>
      </c>
      <c r="B23" s="157" t="s">
        <v>73</v>
      </c>
      <c r="C23" s="157"/>
      <c r="D23" s="157"/>
      <c r="E23" s="146" t="s">
        <v>64</v>
      </c>
      <c r="F23" s="147"/>
      <c r="G23" s="151">
        <v>320</v>
      </c>
      <c r="H23" s="152"/>
      <c r="I23" s="152"/>
      <c r="J23" s="153"/>
      <c r="K23" s="43"/>
      <c r="L23" s="140" t="s">
        <v>87</v>
      </c>
      <c r="M23" s="140"/>
      <c r="N23" s="140"/>
      <c r="O23" s="141"/>
    </row>
    <row r="24" spans="1:15" ht="14.25" customHeight="1">
      <c r="A24" s="65"/>
      <c r="B24" s="145" t="s">
        <v>82</v>
      </c>
      <c r="C24" s="145"/>
      <c r="D24" s="145"/>
      <c r="E24" s="146" t="s">
        <v>53</v>
      </c>
      <c r="F24" s="147"/>
      <c r="G24" s="151">
        <v>11000</v>
      </c>
      <c r="H24" s="152"/>
      <c r="I24" s="152"/>
      <c r="J24" s="153"/>
      <c r="K24" s="43"/>
      <c r="L24" s="140" t="s">
        <v>63</v>
      </c>
      <c r="M24" s="140"/>
      <c r="N24" s="140"/>
      <c r="O24" s="141"/>
    </row>
    <row r="25" spans="1:15" ht="14.25" customHeight="1">
      <c r="A25" s="66"/>
      <c r="B25" s="145" t="s">
        <v>74</v>
      </c>
      <c r="C25" s="145"/>
      <c r="D25" s="145"/>
      <c r="E25" s="146"/>
      <c r="F25" s="147"/>
      <c r="G25" s="151"/>
      <c r="H25" s="152"/>
      <c r="I25" s="152"/>
      <c r="J25" s="153"/>
      <c r="K25" s="144"/>
      <c r="L25" s="140"/>
      <c r="M25" s="140"/>
      <c r="N25" s="140"/>
      <c r="O25" s="141"/>
    </row>
    <row r="26" spans="1:15" ht="14.25" customHeight="1">
      <c r="A26" s="66"/>
      <c r="B26" s="145" t="s">
        <v>75</v>
      </c>
      <c r="C26" s="145"/>
      <c r="D26" s="145"/>
      <c r="E26" s="146"/>
      <c r="F26" s="147"/>
      <c r="G26" s="151"/>
      <c r="H26" s="152"/>
      <c r="I26" s="152"/>
      <c r="J26" s="153"/>
      <c r="K26" s="185"/>
      <c r="L26" s="186"/>
      <c r="M26" s="186"/>
      <c r="N26" s="186"/>
      <c r="O26" s="200"/>
    </row>
    <row r="27" spans="1:15" ht="14.25" customHeight="1">
      <c r="A27" s="66"/>
      <c r="B27" s="150" t="s">
        <v>76</v>
      </c>
      <c r="C27" s="150"/>
      <c r="D27" s="150"/>
      <c r="E27" s="146"/>
      <c r="F27" s="147"/>
      <c r="G27" s="151"/>
      <c r="H27" s="152"/>
      <c r="I27" s="152"/>
      <c r="J27" s="153"/>
      <c r="K27" s="43"/>
      <c r="L27" s="140"/>
      <c r="M27" s="140"/>
      <c r="N27" s="140"/>
      <c r="O27" s="141"/>
    </row>
    <row r="28" spans="1:15" ht="14.25" customHeight="1">
      <c r="A28" s="66"/>
      <c r="B28" s="150" t="s">
        <v>77</v>
      </c>
      <c r="C28" s="150"/>
      <c r="D28" s="150"/>
      <c r="E28" s="146"/>
      <c r="F28" s="147"/>
      <c r="G28" s="151"/>
      <c r="H28" s="152"/>
      <c r="I28" s="152"/>
      <c r="J28" s="153"/>
      <c r="K28" s="43"/>
      <c r="L28" s="140"/>
      <c r="M28" s="140"/>
      <c r="N28" s="140"/>
      <c r="O28" s="141"/>
    </row>
    <row r="29" spans="1:15" ht="14.25" customHeight="1">
      <c r="A29" s="66"/>
      <c r="B29" s="79" t="s">
        <v>78</v>
      </c>
      <c r="C29" s="79"/>
      <c r="D29" s="79"/>
      <c r="E29" s="77"/>
      <c r="F29" s="78"/>
      <c r="G29" s="80"/>
      <c r="H29" s="54"/>
      <c r="I29" s="54"/>
      <c r="J29" s="81"/>
      <c r="K29" s="43"/>
      <c r="L29" s="75"/>
      <c r="M29" s="75"/>
      <c r="N29" s="75"/>
      <c r="O29" s="76"/>
    </row>
    <row r="30" spans="1:15" ht="14.25" customHeight="1">
      <c r="A30" s="65" t="s">
        <v>55</v>
      </c>
      <c r="B30" s="145" t="s">
        <v>79</v>
      </c>
      <c r="C30" s="145"/>
      <c r="D30" s="149"/>
      <c r="E30" s="146"/>
      <c r="F30" s="147"/>
      <c r="G30" s="151"/>
      <c r="H30" s="152"/>
      <c r="I30" s="152"/>
      <c r="J30" s="153"/>
      <c r="K30" s="43"/>
      <c r="L30" s="140"/>
      <c r="M30" s="140"/>
      <c r="N30" s="140"/>
      <c r="O30" s="141"/>
    </row>
    <row r="31" spans="1:15" ht="14.25" customHeight="1">
      <c r="A31" s="66"/>
      <c r="B31" s="145" t="s">
        <v>80</v>
      </c>
      <c r="C31" s="145"/>
      <c r="D31" s="149"/>
      <c r="E31" s="146"/>
      <c r="F31" s="147"/>
      <c r="G31" s="148"/>
      <c r="H31" s="145"/>
      <c r="I31" s="145"/>
      <c r="J31" s="149"/>
      <c r="K31" s="43"/>
      <c r="L31" s="142"/>
      <c r="M31" s="142"/>
      <c r="N31" s="142"/>
      <c r="O31" s="143"/>
    </row>
    <row r="32" spans="1:15" ht="14.25" customHeight="1">
      <c r="A32" s="73"/>
      <c r="B32" s="74" t="s">
        <v>60</v>
      </c>
      <c r="C32" s="59"/>
      <c r="D32" s="54"/>
      <c r="E32" s="146"/>
      <c r="F32" s="147"/>
      <c r="G32" s="145"/>
      <c r="H32" s="145"/>
      <c r="I32" s="145"/>
      <c r="J32" s="149"/>
      <c r="K32" s="43"/>
      <c r="L32" s="142"/>
      <c r="M32" s="142"/>
      <c r="N32" s="142"/>
      <c r="O32" s="143"/>
    </row>
    <row r="33" spans="1:15" ht="14.25" customHeight="1">
      <c r="A33" s="65"/>
      <c r="B33" s="68" t="s">
        <v>81</v>
      </c>
      <c r="C33" s="59"/>
      <c r="D33" s="54"/>
      <c r="E33" s="146"/>
      <c r="F33" s="147"/>
      <c r="G33" s="148"/>
      <c r="H33" s="145"/>
      <c r="I33" s="145"/>
      <c r="J33" s="149"/>
      <c r="K33" s="43"/>
      <c r="L33" s="142"/>
      <c r="M33" s="142"/>
      <c r="N33" s="142"/>
      <c r="O33" s="143"/>
    </row>
    <row r="34" spans="1:15" ht="14.25" customHeight="1">
      <c r="A34" s="65"/>
      <c r="B34" s="68"/>
      <c r="C34" s="68"/>
      <c r="D34" s="69"/>
      <c r="E34" s="146"/>
      <c r="F34" s="147"/>
      <c r="G34" s="145"/>
      <c r="H34" s="145"/>
      <c r="I34" s="145"/>
      <c r="J34" s="149"/>
      <c r="K34" s="43"/>
      <c r="L34" s="142"/>
      <c r="M34" s="142"/>
      <c r="N34" s="142"/>
      <c r="O34" s="143"/>
    </row>
    <row r="35" spans="1:15" ht="14.25" customHeight="1">
      <c r="A35" s="67"/>
      <c r="B35" s="62"/>
      <c r="C35" s="63"/>
      <c r="D35" s="62"/>
      <c r="E35" s="110"/>
      <c r="F35" s="111"/>
      <c r="G35" s="112"/>
      <c r="H35" s="112"/>
      <c r="I35" s="112"/>
      <c r="J35" s="113"/>
      <c r="K35" s="43"/>
      <c r="L35" s="114"/>
      <c r="M35" s="114"/>
      <c r="N35" s="114"/>
      <c r="O35" s="115"/>
    </row>
    <row r="36" spans="1:15" ht="22.5" customHeight="1" thickBot="1">
      <c r="A36" s="58" t="s">
        <v>20</v>
      </c>
      <c r="B36" s="116">
        <f>SUM(B17:B22,D17:D35)</f>
        <v>1170000</v>
      </c>
      <c r="C36" s="117"/>
      <c r="D36" s="64"/>
      <c r="E36" s="118" t="s">
        <v>24</v>
      </c>
      <c r="F36" s="119"/>
      <c r="G36" s="120">
        <f>SUM(G17:J35)</f>
        <v>1128430</v>
      </c>
      <c r="H36" s="121"/>
      <c r="I36" s="121"/>
      <c r="J36" s="121"/>
      <c r="K36" s="121"/>
      <c r="L36" s="121"/>
      <c r="M36" s="121"/>
      <c r="N36" s="121"/>
      <c r="O36" s="41"/>
    </row>
    <row r="37" ht="8.25" customHeight="1"/>
    <row r="38" spans="1:15" ht="10.5" customHeight="1">
      <c r="A38" s="196" t="s">
        <v>43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1:15" ht="39.75" customHeight="1">
      <c r="A39" s="195" t="s">
        <v>37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3" ht="14.25" thickBot="1"/>
    <row r="44" spans="1:15" ht="21.75" customHeight="1">
      <c r="A44" s="36" t="s">
        <v>21</v>
      </c>
      <c r="B44" s="37" t="s">
        <v>29</v>
      </c>
      <c r="C44" s="37" t="s">
        <v>39</v>
      </c>
      <c r="D44" s="28" t="s">
        <v>34</v>
      </c>
      <c r="E44" s="124" t="s">
        <v>40</v>
      </c>
      <c r="F44" s="125"/>
      <c r="G44" s="126"/>
      <c r="H44" s="124" t="s">
        <v>31</v>
      </c>
      <c r="I44" s="125"/>
      <c r="J44" s="125"/>
      <c r="K44" s="125"/>
      <c r="L44" s="126"/>
      <c r="M44" s="124" t="s">
        <v>48</v>
      </c>
      <c r="N44" s="125"/>
      <c r="O44" s="127"/>
    </row>
    <row r="45" spans="1:15" ht="21" customHeight="1">
      <c r="A45" s="35" t="s">
        <v>25</v>
      </c>
      <c r="B45" s="52" t="s">
        <v>41</v>
      </c>
      <c r="C45" s="38">
        <v>1135678</v>
      </c>
      <c r="D45" s="32">
        <v>830000</v>
      </c>
      <c r="E45" s="128">
        <v>964770</v>
      </c>
      <c r="F45" s="129"/>
      <c r="G45" s="130"/>
      <c r="H45" s="128">
        <f>SUM(C45+D45-E45)</f>
        <v>1000908</v>
      </c>
      <c r="I45" s="129"/>
      <c r="J45" s="129"/>
      <c r="K45" s="129"/>
      <c r="L45" s="130"/>
      <c r="M45" s="131">
        <f>SUM(H45:L48)</f>
        <v>1492582</v>
      </c>
      <c r="N45" s="132"/>
      <c r="O45" s="133"/>
    </row>
    <row r="46" spans="1:15" ht="21" customHeight="1">
      <c r="A46" s="35" t="s">
        <v>25</v>
      </c>
      <c r="B46" s="52" t="s">
        <v>47</v>
      </c>
      <c r="C46" s="38">
        <v>180765</v>
      </c>
      <c r="D46" s="32">
        <v>90000</v>
      </c>
      <c r="E46" s="128">
        <v>0</v>
      </c>
      <c r="F46" s="129"/>
      <c r="G46" s="130"/>
      <c r="H46" s="128">
        <f>SUM(C46+D46-E46)</f>
        <v>270765</v>
      </c>
      <c r="I46" s="129"/>
      <c r="J46" s="129"/>
      <c r="K46" s="129"/>
      <c r="L46" s="130"/>
      <c r="M46" s="134"/>
      <c r="N46" s="135"/>
      <c r="O46" s="136"/>
    </row>
    <row r="47" spans="1:15" ht="21" customHeight="1">
      <c r="A47" s="35" t="s">
        <v>25</v>
      </c>
      <c r="B47" s="53" t="s">
        <v>42</v>
      </c>
      <c r="C47" s="38">
        <v>114789</v>
      </c>
      <c r="D47" s="32">
        <v>150000</v>
      </c>
      <c r="E47" s="128">
        <v>123760</v>
      </c>
      <c r="F47" s="129"/>
      <c r="G47" s="130"/>
      <c r="H47" s="128">
        <f>SUM(C47+D47-E47)</f>
        <v>141029</v>
      </c>
      <c r="I47" s="129"/>
      <c r="J47" s="129"/>
      <c r="K47" s="129"/>
      <c r="L47" s="130"/>
      <c r="M47" s="134"/>
      <c r="N47" s="135"/>
      <c r="O47" s="136"/>
    </row>
    <row r="48" spans="1:15" ht="21" customHeight="1" thickBot="1">
      <c r="A48" s="122" t="s">
        <v>45</v>
      </c>
      <c r="B48" s="123"/>
      <c r="C48" s="39">
        <v>19780</v>
      </c>
      <c r="D48" s="33">
        <v>150000</v>
      </c>
      <c r="E48" s="172">
        <v>89900</v>
      </c>
      <c r="F48" s="173"/>
      <c r="G48" s="174"/>
      <c r="H48" s="172">
        <f>SUM(C48+D48-E48)</f>
        <v>79880</v>
      </c>
      <c r="I48" s="173"/>
      <c r="J48" s="173"/>
      <c r="K48" s="173"/>
      <c r="L48" s="174"/>
      <c r="M48" s="137"/>
      <c r="N48" s="138"/>
      <c r="O48" s="139"/>
    </row>
    <row r="49" spans="1:15" ht="5.25" customHeight="1">
      <c r="A49" s="71"/>
      <c r="B49" s="30"/>
      <c r="C49" s="30"/>
      <c r="D49" s="31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72"/>
    </row>
    <row r="50" spans="1:15" ht="22.5" customHeight="1" thickBot="1">
      <c r="A50" s="164" t="s">
        <v>49</v>
      </c>
      <c r="B50" s="165"/>
      <c r="C50" s="30"/>
      <c r="D50" s="31"/>
      <c r="E50" s="31"/>
      <c r="F50" s="30"/>
      <c r="G50" s="30"/>
      <c r="H50" s="30"/>
      <c r="I50" s="30"/>
      <c r="J50" s="30"/>
      <c r="K50" s="30"/>
      <c r="L50" s="30"/>
      <c r="M50" s="30"/>
      <c r="N50" s="30"/>
      <c r="O50" s="72"/>
    </row>
    <row r="51" spans="1:15" ht="24.75" customHeight="1" thickBot="1">
      <c r="A51" s="168" t="s">
        <v>44</v>
      </c>
      <c r="B51" s="169"/>
      <c r="C51" s="169"/>
      <c r="D51" s="170"/>
      <c r="E51" s="169" t="s">
        <v>4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71"/>
    </row>
    <row r="52" spans="1:15" ht="21" customHeight="1">
      <c r="A52" s="40" t="s">
        <v>23</v>
      </c>
      <c r="B52" s="34" t="s">
        <v>26</v>
      </c>
      <c r="C52" s="175" t="s">
        <v>33</v>
      </c>
      <c r="D52" s="176"/>
      <c r="E52" s="187" t="s">
        <v>23</v>
      </c>
      <c r="F52" s="188"/>
      <c r="G52" s="154" t="s">
        <v>22</v>
      </c>
      <c r="H52" s="155"/>
      <c r="I52" s="155"/>
      <c r="J52" s="156"/>
      <c r="K52" s="179" t="s">
        <v>61</v>
      </c>
      <c r="L52" s="180"/>
      <c r="M52" s="180"/>
      <c r="N52" s="180"/>
      <c r="O52" s="181"/>
    </row>
    <row r="53" spans="1:15" ht="14.25" customHeight="1">
      <c r="A53" s="55" t="s">
        <v>57</v>
      </c>
      <c r="B53" s="57">
        <v>650000</v>
      </c>
      <c r="C53" s="177" t="s">
        <v>65</v>
      </c>
      <c r="D53" s="178"/>
      <c r="E53" s="166" t="s">
        <v>50</v>
      </c>
      <c r="F53" s="167"/>
      <c r="G53" s="198">
        <v>600000</v>
      </c>
      <c r="H53" s="198"/>
      <c r="I53" s="198"/>
      <c r="J53" s="199"/>
      <c r="K53" s="182" t="s">
        <v>51</v>
      </c>
      <c r="L53" s="183"/>
      <c r="M53" s="183"/>
      <c r="N53" s="183"/>
      <c r="O53" s="184"/>
    </row>
    <row r="54" spans="1:15" ht="14.25" customHeight="1">
      <c r="A54" s="56" t="s">
        <v>69</v>
      </c>
      <c r="B54" s="42">
        <v>100000</v>
      </c>
      <c r="C54" s="185" t="s">
        <v>72</v>
      </c>
      <c r="D54" s="186"/>
      <c r="E54" s="146" t="s">
        <v>62</v>
      </c>
      <c r="F54" s="147"/>
      <c r="G54" s="152">
        <v>177900</v>
      </c>
      <c r="H54" s="152"/>
      <c r="I54" s="152"/>
      <c r="J54" s="153"/>
      <c r="K54" s="144" t="s">
        <v>83</v>
      </c>
      <c r="L54" s="140"/>
      <c r="M54" s="140"/>
      <c r="N54" s="140"/>
      <c r="O54" s="141"/>
    </row>
    <row r="55" spans="1:15" ht="14.25" customHeight="1">
      <c r="A55" s="56" t="s">
        <v>70</v>
      </c>
      <c r="B55" s="42">
        <v>420000</v>
      </c>
      <c r="C55" s="144" t="s">
        <v>71</v>
      </c>
      <c r="D55" s="140"/>
      <c r="E55" s="146" t="s">
        <v>58</v>
      </c>
      <c r="F55" s="147"/>
      <c r="G55" s="151">
        <v>16940</v>
      </c>
      <c r="H55" s="152"/>
      <c r="I55" s="152"/>
      <c r="J55" s="153"/>
      <c r="K55" s="43"/>
      <c r="L55" s="140" t="s">
        <v>84</v>
      </c>
      <c r="M55" s="140"/>
      <c r="N55" s="140"/>
      <c r="O55" s="141"/>
    </row>
    <row r="56" spans="1:15" ht="14.25" customHeight="1">
      <c r="A56" s="56"/>
      <c r="B56" s="70"/>
      <c r="C56" s="144"/>
      <c r="D56" s="201"/>
      <c r="E56" s="146" t="s">
        <v>59</v>
      </c>
      <c r="F56" s="147"/>
      <c r="G56" s="148">
        <v>12000</v>
      </c>
      <c r="H56" s="145"/>
      <c r="I56" s="145"/>
      <c r="J56" s="149"/>
      <c r="K56" s="43"/>
      <c r="L56" s="140" t="s">
        <v>85</v>
      </c>
      <c r="M56" s="140"/>
      <c r="N56" s="140"/>
      <c r="O56" s="141"/>
    </row>
    <row r="57" spans="1:15" ht="14.25" customHeight="1">
      <c r="A57" s="56"/>
      <c r="B57" s="70"/>
      <c r="C57" s="144"/>
      <c r="D57" s="201"/>
      <c r="E57" s="146" t="s">
        <v>54</v>
      </c>
      <c r="F57" s="147"/>
      <c r="G57" s="148">
        <v>100000</v>
      </c>
      <c r="H57" s="145"/>
      <c r="I57" s="145"/>
      <c r="J57" s="149"/>
      <c r="K57" s="43"/>
      <c r="L57" s="140" t="s">
        <v>86</v>
      </c>
      <c r="M57" s="140"/>
      <c r="N57" s="140"/>
      <c r="O57" s="141"/>
    </row>
    <row r="58" spans="1:15" ht="14.25" customHeight="1" thickBot="1">
      <c r="A58" s="60"/>
      <c r="B58" s="61"/>
      <c r="C58" s="202"/>
      <c r="D58" s="203"/>
      <c r="E58" s="146" t="s">
        <v>52</v>
      </c>
      <c r="F58" s="147"/>
      <c r="G58" s="151">
        <v>210270</v>
      </c>
      <c r="H58" s="152"/>
      <c r="I58" s="152"/>
      <c r="J58" s="153"/>
      <c r="K58" s="144" t="s">
        <v>66</v>
      </c>
      <c r="L58" s="140"/>
      <c r="M58" s="140"/>
      <c r="N58" s="140"/>
      <c r="O58" s="141"/>
    </row>
    <row r="59" spans="1:15" ht="14.25" customHeight="1">
      <c r="A59" s="65"/>
      <c r="B59" s="157"/>
      <c r="C59" s="157"/>
      <c r="D59" s="157"/>
      <c r="E59" s="146" t="s">
        <v>64</v>
      </c>
      <c r="F59" s="147"/>
      <c r="G59" s="151">
        <v>320</v>
      </c>
      <c r="H59" s="152"/>
      <c r="I59" s="152"/>
      <c r="J59" s="153"/>
      <c r="K59" s="43"/>
      <c r="L59" s="140" t="s">
        <v>87</v>
      </c>
      <c r="M59" s="140"/>
      <c r="N59" s="140"/>
      <c r="O59" s="141"/>
    </row>
    <row r="60" spans="1:15" ht="14.25" customHeight="1">
      <c r="A60" s="65"/>
      <c r="B60" s="145"/>
      <c r="C60" s="145"/>
      <c r="D60" s="145"/>
      <c r="E60" s="146" t="s">
        <v>53</v>
      </c>
      <c r="F60" s="147"/>
      <c r="G60" s="151">
        <v>11000</v>
      </c>
      <c r="H60" s="152"/>
      <c r="I60" s="152"/>
      <c r="J60" s="153"/>
      <c r="K60" s="43"/>
      <c r="L60" s="140" t="s">
        <v>63</v>
      </c>
      <c r="M60" s="140"/>
      <c r="N60" s="140"/>
      <c r="O60" s="141"/>
    </row>
    <row r="61" spans="1:15" ht="14.25" customHeight="1">
      <c r="A61" s="67"/>
      <c r="B61" s="62"/>
      <c r="C61" s="63"/>
      <c r="D61" s="62"/>
      <c r="E61" s="110"/>
      <c r="F61" s="111"/>
      <c r="G61" s="112"/>
      <c r="H61" s="112"/>
      <c r="I61" s="112"/>
      <c r="J61" s="113"/>
      <c r="K61" s="43"/>
      <c r="L61" s="114"/>
      <c r="M61" s="114"/>
      <c r="N61" s="114"/>
      <c r="O61" s="115"/>
    </row>
    <row r="62" spans="1:15" ht="22.5" customHeight="1" thickBot="1">
      <c r="A62" s="58" t="s">
        <v>20</v>
      </c>
      <c r="B62" s="116">
        <f>SUM(B53:B58,D53:D61)</f>
        <v>1170000</v>
      </c>
      <c r="C62" s="117"/>
      <c r="D62" s="64"/>
      <c r="E62" s="118" t="s">
        <v>20</v>
      </c>
      <c r="F62" s="119"/>
      <c r="G62" s="120">
        <f>SUM(G53:J61)</f>
        <v>1128430</v>
      </c>
      <c r="H62" s="121"/>
      <c r="I62" s="121"/>
      <c r="J62" s="121"/>
      <c r="K62" s="121"/>
      <c r="L62" s="121"/>
      <c r="M62" s="121"/>
      <c r="N62" s="121"/>
      <c r="O62" s="41"/>
    </row>
  </sheetData>
  <sheetProtection/>
  <mergeCells count="158">
    <mergeCell ref="B60:D60"/>
    <mergeCell ref="L60:O60"/>
    <mergeCell ref="C53:D53"/>
    <mergeCell ref="E53:F53"/>
    <mergeCell ref="G53:J53"/>
    <mergeCell ref="K53:O53"/>
    <mergeCell ref="L55:O55"/>
    <mergeCell ref="L56:O56"/>
    <mergeCell ref="B59:D59"/>
    <mergeCell ref="C56:D56"/>
    <mergeCell ref="H47:L47"/>
    <mergeCell ref="A50:B50"/>
    <mergeCell ref="A51:D51"/>
    <mergeCell ref="E51:O51"/>
    <mergeCell ref="C52:D52"/>
    <mergeCell ref="E52:F52"/>
    <mergeCell ref="G52:J52"/>
    <mergeCell ref="K52:O52"/>
    <mergeCell ref="C58:D58"/>
    <mergeCell ref="G58:J58"/>
    <mergeCell ref="G59:J59"/>
    <mergeCell ref="L59:O59"/>
    <mergeCell ref="E59:F59"/>
    <mergeCell ref="K58:O58"/>
    <mergeCell ref="C57:D57"/>
    <mergeCell ref="G57:J57"/>
    <mergeCell ref="L57:O57"/>
    <mergeCell ref="E56:F56"/>
    <mergeCell ref="C54:D54"/>
    <mergeCell ref="G54:J54"/>
    <mergeCell ref="K54:O54"/>
    <mergeCell ref="C55:D55"/>
    <mergeCell ref="G55:J55"/>
    <mergeCell ref="E54:F54"/>
    <mergeCell ref="E48:G48"/>
    <mergeCell ref="H48:L48"/>
    <mergeCell ref="E60:F60"/>
    <mergeCell ref="G60:J60"/>
    <mergeCell ref="E57:F57"/>
    <mergeCell ref="E58:F58"/>
    <mergeCell ref="E55:F55"/>
    <mergeCell ref="G56:J56"/>
    <mergeCell ref="E28:F28"/>
    <mergeCell ref="E32:F32"/>
    <mergeCell ref="G24:J24"/>
    <mergeCell ref="C20:D20"/>
    <mergeCell ref="G26:J26"/>
    <mergeCell ref="E23:F23"/>
    <mergeCell ref="C22:D22"/>
    <mergeCell ref="C21:D21"/>
    <mergeCell ref="L23:O23"/>
    <mergeCell ref="K25:O25"/>
    <mergeCell ref="K26:O26"/>
    <mergeCell ref="E27:F27"/>
    <mergeCell ref="G27:J27"/>
    <mergeCell ref="E25:F25"/>
    <mergeCell ref="E26:F26"/>
    <mergeCell ref="L24:O24"/>
    <mergeCell ref="G34:J34"/>
    <mergeCell ref="G31:J31"/>
    <mergeCell ref="G32:J32"/>
    <mergeCell ref="L32:O32"/>
    <mergeCell ref="L33:O33"/>
    <mergeCell ref="E34:F34"/>
    <mergeCell ref="H11:L11"/>
    <mergeCell ref="E9:G9"/>
    <mergeCell ref="H9:L9"/>
    <mergeCell ref="E10:G10"/>
    <mergeCell ref="G17:J17"/>
    <mergeCell ref="G23:J23"/>
    <mergeCell ref="G19:J19"/>
    <mergeCell ref="H10:L10"/>
    <mergeCell ref="E11:G11"/>
    <mergeCell ref="A39:O39"/>
    <mergeCell ref="G36:N36"/>
    <mergeCell ref="A38:O38"/>
    <mergeCell ref="B36:C36"/>
    <mergeCell ref="E36:F36"/>
    <mergeCell ref="E35:F35"/>
    <mergeCell ref="G35:J35"/>
    <mergeCell ref="A1:O1"/>
    <mergeCell ref="J3:L3"/>
    <mergeCell ref="H3:I3"/>
    <mergeCell ref="A6:B6"/>
    <mergeCell ref="C6:O6"/>
    <mergeCell ref="M8:O8"/>
    <mergeCell ref="H8:L8"/>
    <mergeCell ref="C16:D16"/>
    <mergeCell ref="C17:D17"/>
    <mergeCell ref="K16:O16"/>
    <mergeCell ref="K17:O17"/>
    <mergeCell ref="C18:D18"/>
    <mergeCell ref="E16:F16"/>
    <mergeCell ref="K18:O18"/>
    <mergeCell ref="E21:F21"/>
    <mergeCell ref="G21:J21"/>
    <mergeCell ref="G18:J18"/>
    <mergeCell ref="E22:F22"/>
    <mergeCell ref="E18:F18"/>
    <mergeCell ref="G22:J22"/>
    <mergeCell ref="E20:F20"/>
    <mergeCell ref="G20:J20"/>
    <mergeCell ref="M3:O3"/>
    <mergeCell ref="M4:O4"/>
    <mergeCell ref="A14:B14"/>
    <mergeCell ref="E19:F19"/>
    <mergeCell ref="E17:F17"/>
    <mergeCell ref="A15:D15"/>
    <mergeCell ref="E15:O15"/>
    <mergeCell ref="H12:L12"/>
    <mergeCell ref="M9:O12"/>
    <mergeCell ref="E12:G12"/>
    <mergeCell ref="A12:B12"/>
    <mergeCell ref="E8:G8"/>
    <mergeCell ref="B30:D30"/>
    <mergeCell ref="B28:D28"/>
    <mergeCell ref="G25:J25"/>
    <mergeCell ref="B24:D24"/>
    <mergeCell ref="B25:D25"/>
    <mergeCell ref="G16:J16"/>
    <mergeCell ref="C19:D19"/>
    <mergeCell ref="B23:D23"/>
    <mergeCell ref="B26:D26"/>
    <mergeCell ref="E24:F24"/>
    <mergeCell ref="G33:J33"/>
    <mergeCell ref="B31:D31"/>
    <mergeCell ref="B27:D27"/>
    <mergeCell ref="E33:F33"/>
    <mergeCell ref="E30:F30"/>
    <mergeCell ref="G28:J28"/>
    <mergeCell ref="G30:J30"/>
    <mergeCell ref="E31:F31"/>
    <mergeCell ref="L19:O19"/>
    <mergeCell ref="L20:O20"/>
    <mergeCell ref="L34:O34"/>
    <mergeCell ref="L35:O35"/>
    <mergeCell ref="L27:O27"/>
    <mergeCell ref="L28:O28"/>
    <mergeCell ref="L30:O30"/>
    <mergeCell ref="L31:O31"/>
    <mergeCell ref="K22:O22"/>
    <mergeCell ref="L21:O21"/>
    <mergeCell ref="A48:B48"/>
    <mergeCell ref="E44:G44"/>
    <mergeCell ref="H44:L44"/>
    <mergeCell ref="M44:O44"/>
    <mergeCell ref="E45:G45"/>
    <mergeCell ref="H45:L45"/>
    <mergeCell ref="M45:O48"/>
    <mergeCell ref="E46:G46"/>
    <mergeCell ref="H46:L46"/>
    <mergeCell ref="E47:G47"/>
    <mergeCell ref="E61:F61"/>
    <mergeCell ref="G61:J61"/>
    <mergeCell ref="L61:O61"/>
    <mergeCell ref="B62:C62"/>
    <mergeCell ref="E62:F62"/>
    <mergeCell ref="G62:N62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kjwkor</cp:lastModifiedBy>
  <cp:lastPrinted>2012-06-04T07:30:13Z</cp:lastPrinted>
  <dcterms:created xsi:type="dcterms:W3CDTF">2002-11-18T02:47:03Z</dcterms:created>
  <dcterms:modified xsi:type="dcterms:W3CDTF">2012-06-04T07:40:11Z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